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40" windowHeight="8265" firstSheet="1" activeTab="2"/>
  </bookViews>
  <sheets>
    <sheet name="Sheet1" sheetId="4" state="hidden" r:id="rId1"/>
    <sheet name="行政村4G基站需求表" sheetId="7" r:id="rId2"/>
    <sheet name="行政村5G基站需求表" sheetId="8" r:id="rId3"/>
    <sheet name="Sheet3" sheetId="9" state="hidden" r:id="rId4"/>
    <sheet name="上报普服明细表-底表作废备查" sheetId="10" state="hidden" r:id="rId5"/>
    <sheet name="非行政村覆盖" sheetId="2" state="hidden" r:id="rId6"/>
    <sheet name="Sheet2" sheetId="5" state="hidden" r:id="rId7"/>
  </sheets>
  <definedNames>
    <definedName name="_xlnm._FilterDatabase" localSheetId="5" hidden="1">非行政村覆盖!$A$2:$Z$44</definedName>
    <definedName name="_xlnm._FilterDatabase" localSheetId="4" hidden="1">'上报普服明细表-底表作废备查'!$A$1:$W$232</definedName>
    <definedName name="_xlnm._FilterDatabase" localSheetId="1" hidden="1">行政村4G基站需求表!$A$3:$H$218</definedName>
    <definedName name="_xlnm._FilterDatabase" localSheetId="2" hidden="1">行政村5G基站需求表!$A$3:$I$16</definedName>
  </definedNames>
  <calcPr calcId="144525"/>
  <pivotCaches>
    <pivotCache cacheId="0" r:id="rId8"/>
  </pivotCaches>
</workbook>
</file>

<file path=xl/sharedStrings.xml><?xml version="1.0" encoding="utf-8"?>
<sst xmlns="http://schemas.openxmlformats.org/spreadsheetml/2006/main" count="4545" uniqueCount="931">
  <si>
    <t>大于200户</t>
  </si>
  <si>
    <t>(全部)</t>
  </si>
  <si>
    <t>大于160户</t>
  </si>
  <si>
    <t>市</t>
  </si>
  <si>
    <t>求和项:申请建设4G基站数量</t>
  </si>
  <si>
    <t>求和项:利旧主设备-建设投资</t>
  </si>
  <si>
    <t>求和项:新采主设备-建设投资</t>
  </si>
  <si>
    <t>求和项:申请建设5G基站数量</t>
  </si>
  <si>
    <t>长春</t>
  </si>
  <si>
    <t>吉林</t>
  </si>
  <si>
    <t>延边</t>
  </si>
  <si>
    <t>四平</t>
  </si>
  <si>
    <t>通化</t>
  </si>
  <si>
    <t>白城</t>
  </si>
  <si>
    <t>辽源</t>
  </si>
  <si>
    <t>松原</t>
  </si>
  <si>
    <t>白山</t>
  </si>
  <si>
    <t>总计</t>
  </si>
  <si>
    <t>附件1</t>
  </si>
  <si>
    <t>2022年度电信普遍服务试点市（州）及行政村名单(4G基站)</t>
  </si>
  <si>
    <t>序号</t>
  </si>
  <si>
    <t>行政村区划代码</t>
  </si>
  <si>
    <t>省</t>
  </si>
  <si>
    <t>县</t>
  </si>
  <si>
    <t>乡</t>
  </si>
  <si>
    <t>行政村</t>
  </si>
  <si>
    <t>申请建设基站数量</t>
  </si>
  <si>
    <t>220183109207</t>
  </si>
  <si>
    <t>吉林省</t>
  </si>
  <si>
    <t>德惠</t>
  </si>
  <si>
    <t>菜园子</t>
  </si>
  <si>
    <t>潮沟沿村</t>
  </si>
  <si>
    <t>220183109205</t>
  </si>
  <si>
    <t>胜利村</t>
  </si>
  <si>
    <t>220183109214</t>
  </si>
  <si>
    <t>镇江村</t>
  </si>
  <si>
    <t>220183103212</t>
  </si>
  <si>
    <t>达家沟</t>
  </si>
  <si>
    <t>豹虎山村</t>
  </si>
  <si>
    <t>220183103202</t>
  </si>
  <si>
    <t>郝家村</t>
  </si>
  <si>
    <t>220183103209</t>
  </si>
  <si>
    <t>达家沟镇</t>
  </si>
  <si>
    <t>张家村</t>
  </si>
  <si>
    <t>220183105205</t>
  </si>
  <si>
    <t>岔路口镇</t>
  </si>
  <si>
    <t>河北村</t>
  </si>
  <si>
    <t>220183105207</t>
  </si>
  <si>
    <t>解放村</t>
  </si>
  <si>
    <t>220183105202</t>
  </si>
  <si>
    <t>莲花村</t>
  </si>
  <si>
    <t>220183105218</t>
  </si>
  <si>
    <t>南长沟村</t>
  </si>
  <si>
    <t>220183105216</t>
  </si>
  <si>
    <t>桥头村</t>
  </si>
  <si>
    <t>220183105201</t>
  </si>
  <si>
    <t>曲家村</t>
  </si>
  <si>
    <t>220122108203</t>
  </si>
  <si>
    <t>农安</t>
  </si>
  <si>
    <t>三盛玉镇</t>
  </si>
  <si>
    <t>宏山村</t>
  </si>
  <si>
    <t>220122108205</t>
  </si>
  <si>
    <t>向阳村</t>
  </si>
  <si>
    <t>220122200204</t>
  </si>
  <si>
    <t>前岗乡</t>
  </si>
  <si>
    <t>义合村</t>
  </si>
  <si>
    <t>220122200207</t>
  </si>
  <si>
    <t>新立村</t>
  </si>
  <si>
    <t>220122200213</t>
  </si>
  <si>
    <t>小桥村</t>
  </si>
  <si>
    <t>220122200215</t>
  </si>
  <si>
    <t>双马村</t>
  </si>
  <si>
    <t>220122200217</t>
  </si>
  <si>
    <t>双庙村</t>
  </si>
  <si>
    <t>220122200218</t>
  </si>
  <si>
    <t>孙家村</t>
  </si>
  <si>
    <t>220122200219</t>
  </si>
  <si>
    <t>王家村</t>
  </si>
  <si>
    <t>220122200221</t>
  </si>
  <si>
    <t>段家村</t>
  </si>
  <si>
    <t>220171100205</t>
  </si>
  <si>
    <t>九台</t>
  </si>
  <si>
    <t>兴隆</t>
  </si>
  <si>
    <t>分水村</t>
  </si>
  <si>
    <t>220113009206</t>
  </si>
  <si>
    <t>波泥河镇</t>
  </si>
  <si>
    <t>金家岗子村</t>
  </si>
  <si>
    <t>220113009207</t>
  </si>
  <si>
    <t>清水村</t>
  </si>
  <si>
    <t>220113012313</t>
  </si>
  <si>
    <t>龙嘉镇</t>
  </si>
  <si>
    <t>水乡村</t>
  </si>
  <si>
    <t>220182110209</t>
  </si>
  <si>
    <t>榆树</t>
  </si>
  <si>
    <t>八号镇</t>
  </si>
  <si>
    <t>健民村</t>
  </si>
  <si>
    <t>220182110203</t>
  </si>
  <si>
    <t>九号村</t>
  </si>
  <si>
    <t>220182110201</t>
  </si>
  <si>
    <t>六号村</t>
  </si>
  <si>
    <t>220182110202</t>
  </si>
  <si>
    <t>七号村</t>
  </si>
  <si>
    <t>220182110207</t>
  </si>
  <si>
    <t>十八号村</t>
  </si>
  <si>
    <t>220182201203</t>
  </si>
  <si>
    <t>红星乡</t>
  </si>
  <si>
    <t>四号村</t>
  </si>
  <si>
    <t>220113015219</t>
  </si>
  <si>
    <t>城子街镇</t>
  </si>
  <si>
    <t>条子沟村</t>
  </si>
  <si>
    <t>220113009211</t>
  </si>
  <si>
    <t>卞家村</t>
  </si>
  <si>
    <t>220113009213</t>
  </si>
  <si>
    <t>董大林子村</t>
  </si>
  <si>
    <t>220182105210</t>
  </si>
  <si>
    <t>十四户</t>
  </si>
  <si>
    <t>古井村</t>
  </si>
  <si>
    <t>220182105211</t>
  </si>
  <si>
    <t>土桥</t>
  </si>
  <si>
    <t>隆华村</t>
  </si>
  <si>
    <t>220182105224</t>
  </si>
  <si>
    <t>光明</t>
  </si>
  <si>
    <t>皮信村</t>
  </si>
  <si>
    <t>220182105212</t>
  </si>
  <si>
    <t>双羊村</t>
  </si>
  <si>
    <t>220182106207</t>
  </si>
  <si>
    <t>泗河镇</t>
  </si>
  <si>
    <t>双榆村</t>
  </si>
  <si>
    <t>220182105213</t>
  </si>
  <si>
    <t>五官村</t>
  </si>
  <si>
    <t>220113005208</t>
  </si>
  <si>
    <t>土们岭镇</t>
  </si>
  <si>
    <t>小二道沟村</t>
  </si>
  <si>
    <t>220182105207</t>
  </si>
  <si>
    <t>永胜村</t>
  </si>
  <si>
    <t>220182105222</t>
  </si>
  <si>
    <t>长德村</t>
  </si>
  <si>
    <t>220182105223</t>
  </si>
  <si>
    <t>忠厚村</t>
  </si>
  <si>
    <t>桦甸市</t>
  </si>
  <si>
    <t>夹皮沟镇</t>
  </si>
  <si>
    <t>金沟村</t>
  </si>
  <si>
    <t>二道甸子镇</t>
  </si>
  <si>
    <t>嘎河村</t>
  </si>
  <si>
    <t>八道河子镇</t>
  </si>
  <si>
    <t>金河村</t>
  </si>
  <si>
    <t>桦郊乡</t>
  </si>
  <si>
    <t>民有村</t>
  </si>
  <si>
    <t>前进村</t>
  </si>
  <si>
    <t>煤窑村</t>
  </si>
  <si>
    <t>公吉乡</t>
  </si>
  <si>
    <t>船底山村</t>
  </si>
  <si>
    <t>五道沟村</t>
  </si>
  <si>
    <t>小勃吉村</t>
  </si>
  <si>
    <t>西河沿村</t>
  </si>
  <si>
    <t>蛟河市</t>
  </si>
  <si>
    <t>漂河镇</t>
  </si>
  <si>
    <t>二十家子村</t>
  </si>
  <si>
    <t>天北镇</t>
  </si>
  <si>
    <t>兴隆川村</t>
  </si>
  <si>
    <t>松江镇</t>
  </si>
  <si>
    <t>插树岭村</t>
  </si>
  <si>
    <t>磐石市</t>
  </si>
  <si>
    <t>烟筒山镇</t>
  </si>
  <si>
    <t>牛槽村</t>
  </si>
  <si>
    <t>二里村</t>
  </si>
  <si>
    <t>明城镇</t>
  </si>
  <si>
    <t>富民村</t>
  </si>
  <si>
    <t>牛心镇</t>
  </si>
  <si>
    <t>旭明村</t>
  </si>
  <si>
    <t>朝阳沟村</t>
  </si>
  <si>
    <t>呼兰镇</t>
  </si>
  <si>
    <t>苇塘村</t>
  </si>
  <si>
    <t>通天村</t>
  </si>
  <si>
    <t>吉昌镇</t>
  </si>
  <si>
    <t>烧锅朝鲜族村</t>
  </si>
  <si>
    <t>黑石镇</t>
  </si>
  <si>
    <t>自兴村</t>
  </si>
  <si>
    <t>朝阳山镇</t>
  </si>
  <si>
    <t>福安村</t>
  </si>
  <si>
    <t>富太镇</t>
  </si>
  <si>
    <t>东新村</t>
  </si>
  <si>
    <t>宝山乡</t>
  </si>
  <si>
    <t>北河村</t>
  </si>
  <si>
    <t>舒兰市</t>
  </si>
  <si>
    <t>环城街道</t>
  </si>
  <si>
    <t>春田村</t>
  </si>
  <si>
    <t>景仁村</t>
  </si>
  <si>
    <t>法特镇</t>
  </si>
  <si>
    <t>杨公村</t>
  </si>
  <si>
    <t>白旗镇</t>
  </si>
  <si>
    <t>东联村</t>
  </si>
  <si>
    <t>新丰村</t>
  </si>
  <si>
    <t>小城镇</t>
  </si>
  <si>
    <t>季长村</t>
  </si>
  <si>
    <t>上营镇</t>
  </si>
  <si>
    <t>水曲柳镇</t>
  </si>
  <si>
    <t>五道村</t>
  </si>
  <si>
    <t>清泉村</t>
  </si>
  <si>
    <t>平安镇</t>
  </si>
  <si>
    <t>长林村</t>
  </si>
  <si>
    <t>开原镇</t>
  </si>
  <si>
    <t>龙王村</t>
  </si>
  <si>
    <t>七里乡</t>
  </si>
  <si>
    <t>新民村</t>
  </si>
  <si>
    <t>东升村</t>
  </si>
  <si>
    <t>天德乡</t>
  </si>
  <si>
    <t>团山村</t>
  </si>
  <si>
    <t>农富村</t>
  </si>
  <si>
    <t>兴盛村</t>
  </si>
  <si>
    <t>昌邑区</t>
  </si>
  <si>
    <t>桦皮厂镇</t>
  </si>
  <si>
    <t>庆祥村</t>
  </si>
  <si>
    <t>东风村</t>
  </si>
  <si>
    <t>张相村</t>
  </si>
  <si>
    <t>左家镇</t>
  </si>
  <si>
    <t>前娘庙村</t>
  </si>
  <si>
    <t>兴隆村</t>
  </si>
  <si>
    <t>小土门村</t>
  </si>
  <si>
    <t>于家村</t>
  </si>
  <si>
    <t>王家岭村</t>
  </si>
  <si>
    <t>梨树村</t>
  </si>
  <si>
    <t>富山村</t>
  </si>
  <si>
    <t>塘坊沟村</t>
  </si>
  <si>
    <t>马虎头村</t>
  </si>
  <si>
    <t>土城子满族朝鲜族乡</t>
  </si>
  <si>
    <t>前苇村</t>
  </si>
  <si>
    <t>龙潭区</t>
  </si>
  <si>
    <t>乌拉街镇</t>
  </si>
  <si>
    <t>牛家村</t>
  </si>
  <si>
    <t>丰口村</t>
  </si>
  <si>
    <t>芦家村</t>
  </si>
  <si>
    <t>缸窑镇</t>
  </si>
  <si>
    <t>碾子村</t>
  </si>
  <si>
    <t>江密峰镇</t>
  </si>
  <si>
    <t>下江密峰村</t>
  </si>
  <si>
    <t>崔家屯村</t>
  </si>
  <si>
    <t>金珠镇</t>
  </si>
  <si>
    <t>石砬子村</t>
  </si>
  <si>
    <t>松树村</t>
  </si>
  <si>
    <t>船营区</t>
  </si>
  <si>
    <t>大绥河镇</t>
  </si>
  <si>
    <t>小甸子村</t>
  </si>
  <si>
    <t>杨家村</t>
  </si>
  <si>
    <t>太平岭村</t>
  </si>
  <si>
    <t>新北街道</t>
  </si>
  <si>
    <t>干沟村</t>
  </si>
  <si>
    <t>哈什村</t>
  </si>
  <si>
    <t>东窑村</t>
  </si>
  <si>
    <t>白家村</t>
  </si>
  <si>
    <t>丰满区</t>
  </si>
  <si>
    <t>小白山乡</t>
  </si>
  <si>
    <t>鸡冠山村</t>
  </si>
  <si>
    <t>欢喜乡</t>
  </si>
  <si>
    <t>下洼子村</t>
  </si>
  <si>
    <t>九站乡</t>
  </si>
  <si>
    <t>寇家村</t>
  </si>
  <si>
    <t>土城子乡</t>
  </si>
  <si>
    <t>骆起村</t>
  </si>
  <si>
    <t>凤凰</t>
  </si>
  <si>
    <t>五方村</t>
  </si>
  <si>
    <t>吉舒</t>
  </si>
  <si>
    <t>吉舒德胜</t>
  </si>
  <si>
    <t>庆岭</t>
  </si>
  <si>
    <t>新开河</t>
  </si>
  <si>
    <t>二道村二上</t>
  </si>
  <si>
    <t>天北</t>
  </si>
  <si>
    <t>桦皮甸子12队</t>
  </si>
  <si>
    <t>高家1.2队</t>
  </si>
  <si>
    <t>金马</t>
  </si>
  <si>
    <t>永发村</t>
  </si>
  <si>
    <t>胜利村干沟子</t>
  </si>
  <si>
    <t>白石山</t>
  </si>
  <si>
    <t>后柳1队</t>
  </si>
  <si>
    <t>明城</t>
  </si>
  <si>
    <t>联合村</t>
  </si>
  <si>
    <t>迎南岭</t>
  </si>
  <si>
    <t>吉舒街道</t>
  </si>
  <si>
    <t>德源村</t>
  </si>
  <si>
    <t>溪河</t>
  </si>
  <si>
    <t>山前</t>
  </si>
  <si>
    <t>永吉县</t>
  </si>
  <si>
    <t>北大湖</t>
  </si>
  <si>
    <t>雅鹊村</t>
  </si>
  <si>
    <t>南岗子</t>
  </si>
  <si>
    <t>马鞍山</t>
  </si>
  <si>
    <t>拉法</t>
  </si>
  <si>
    <t>大桥沟</t>
  </si>
  <si>
    <t>天岗</t>
  </si>
  <si>
    <t>保林村</t>
  </si>
  <si>
    <t>220421103201</t>
  </si>
  <si>
    <t>东丰县</t>
  </si>
  <si>
    <t>那丹伯镇</t>
  </si>
  <si>
    <t>石缝村</t>
  </si>
  <si>
    <t>220421110212</t>
  </si>
  <si>
    <t>南屯基镇</t>
  </si>
  <si>
    <t>红榔头村</t>
  </si>
  <si>
    <t>220422101215</t>
  </si>
  <si>
    <t>东辽县</t>
  </si>
  <si>
    <t>渭津镇</t>
  </si>
  <si>
    <t>前凉村</t>
  </si>
  <si>
    <t>220422101216</t>
  </si>
  <si>
    <t>后凉村</t>
  </si>
  <si>
    <t>220422105212</t>
  </si>
  <si>
    <t>建安镇</t>
  </si>
  <si>
    <t>营场村</t>
  </si>
  <si>
    <t>220421108209</t>
  </si>
  <si>
    <t>拉拉河镇</t>
  </si>
  <si>
    <t>增福村</t>
  </si>
  <si>
    <t>220322108204</t>
  </si>
  <si>
    <t>梨树县</t>
  </si>
  <si>
    <t>十家堡镇</t>
  </si>
  <si>
    <t>龙湾村</t>
  </si>
  <si>
    <t>220303100209</t>
  </si>
  <si>
    <t>铁东区</t>
  </si>
  <si>
    <t>四平市铁东区山门镇</t>
  </si>
  <si>
    <t>四平市铁东区山门镇龙王村</t>
  </si>
  <si>
    <t>220322102210</t>
  </si>
  <si>
    <t>榆树台镇</t>
  </si>
  <si>
    <t>厢房李村</t>
  </si>
  <si>
    <t>220322110214</t>
  </si>
  <si>
    <t>万发镇</t>
  </si>
  <si>
    <t>李家村</t>
  </si>
  <si>
    <t>220322111205</t>
  </si>
  <si>
    <t>东河镇</t>
  </si>
  <si>
    <t>220322112201</t>
  </si>
  <si>
    <t>沈洋镇</t>
  </si>
  <si>
    <t>兴无村</t>
  </si>
  <si>
    <t>220322112208</t>
  </si>
  <si>
    <t>张家堡子村</t>
  </si>
  <si>
    <t>220322200212</t>
  </si>
  <si>
    <t>白山乡</t>
  </si>
  <si>
    <t>平山村</t>
  </si>
  <si>
    <t>220322204208</t>
  </si>
  <si>
    <t>双河乡</t>
  </si>
  <si>
    <t>三道岗子村</t>
  </si>
  <si>
    <t>220323200206</t>
  </si>
  <si>
    <t>伊通满族自治县</t>
  </si>
  <si>
    <t>新兴乡</t>
  </si>
  <si>
    <t>远大村委会</t>
  </si>
  <si>
    <t>220323202209</t>
  </si>
  <si>
    <t>三道乡</t>
  </si>
  <si>
    <t>前瓦村委会</t>
  </si>
  <si>
    <t>220382102207</t>
  </si>
  <si>
    <t>双辽市</t>
  </si>
  <si>
    <t>卧虎镇</t>
  </si>
  <si>
    <t>前六家子村委会</t>
  </si>
  <si>
    <t>220382202211</t>
  </si>
  <si>
    <t>新立乡</t>
  </si>
  <si>
    <t>公平村委会</t>
  </si>
  <si>
    <t>220323101206</t>
  </si>
  <si>
    <t>二道镇</t>
  </si>
  <si>
    <t>二道村委会</t>
  </si>
  <si>
    <t>长岭</t>
  </si>
  <si>
    <t>新安镇</t>
  </si>
  <si>
    <t>交界村</t>
  </si>
  <si>
    <t>巨宝山镇</t>
  </si>
  <si>
    <t>左克村</t>
  </si>
  <si>
    <t>前郭</t>
  </si>
  <si>
    <t>乌兰塔拉乡</t>
  </si>
  <si>
    <t>太平山镇</t>
  </si>
  <si>
    <t>吴大屯村</t>
  </si>
  <si>
    <t>利发盛镇</t>
  </si>
  <si>
    <t>双庙子村</t>
  </si>
  <si>
    <t>扶余</t>
  </si>
  <si>
    <t>长春岭镇</t>
  </si>
  <si>
    <t>长久村</t>
  </si>
  <si>
    <t>海勃日戈镇</t>
  </si>
  <si>
    <t>腰井子村</t>
  </si>
  <si>
    <t>福春岭</t>
  </si>
  <si>
    <t>三骏乡</t>
  </si>
  <si>
    <t>杨柳村</t>
  </si>
  <si>
    <t>长丰村</t>
  </si>
  <si>
    <t>查干花镇</t>
  </si>
  <si>
    <t>白音花村</t>
  </si>
  <si>
    <t>大林子镇</t>
  </si>
  <si>
    <t>巨发村</t>
  </si>
  <si>
    <t>洮北区</t>
  </si>
  <si>
    <t>青山镇</t>
  </si>
  <si>
    <t>八家村</t>
  </si>
  <si>
    <t>平台镇</t>
  </si>
  <si>
    <t>侯家永丰村</t>
  </si>
  <si>
    <t>德顺蒙古族乡</t>
  </si>
  <si>
    <t>德顺乡洮河村</t>
  </si>
  <si>
    <t>洮南市</t>
  </si>
  <si>
    <t>安定镇</t>
  </si>
  <si>
    <t>安定新兴村</t>
  </si>
  <si>
    <t>福顺镇</t>
  </si>
  <si>
    <t>福顺庆平村</t>
  </si>
  <si>
    <t>大安市</t>
  </si>
  <si>
    <t>安广镇</t>
  </si>
  <si>
    <t>新荒村</t>
  </si>
  <si>
    <t>通榆县</t>
  </si>
  <si>
    <t>兴隆山镇</t>
  </si>
  <si>
    <t>莲花泡村</t>
  </si>
  <si>
    <t>双岗镇</t>
  </si>
  <si>
    <t>林海村</t>
  </si>
  <si>
    <t>镇赉县</t>
  </si>
  <si>
    <t>黑鱼泡镇</t>
  </si>
  <si>
    <t xml:space="preserve">黑鱼泡索隆村 </t>
  </si>
  <si>
    <t>集安市</t>
  </si>
  <si>
    <t>清河镇</t>
  </si>
  <si>
    <t>天桥村</t>
  </si>
  <si>
    <t>梅河口市</t>
  </si>
  <si>
    <t>进化镇</t>
  </si>
  <si>
    <t>乐善村</t>
  </si>
  <si>
    <t>辉南县</t>
  </si>
  <si>
    <t>楼街朝鲜族乡</t>
  </si>
  <si>
    <t>义龙村</t>
  </si>
  <si>
    <t>新合镇</t>
  </si>
  <si>
    <t>河洼村</t>
  </si>
  <si>
    <t>柳河县</t>
  </si>
  <si>
    <t>柳南乡</t>
  </si>
  <si>
    <t>西腰沟村</t>
  </si>
  <si>
    <t>五道沟镇</t>
  </si>
  <si>
    <t>大青沟村</t>
  </si>
  <si>
    <t>教堂子村</t>
  </si>
  <si>
    <t>三源浦镇</t>
  </si>
  <si>
    <t>刘家村</t>
  </si>
  <si>
    <t>康大营镇</t>
  </si>
  <si>
    <t>二道岗村</t>
  </si>
  <si>
    <t>双兴镇</t>
  </si>
  <si>
    <t>裕庆村</t>
  </si>
  <si>
    <t>三湾子村</t>
  </si>
  <si>
    <t>三十一户村</t>
  </si>
  <si>
    <t>海龙镇</t>
  </si>
  <si>
    <t>正义村</t>
  </si>
  <si>
    <t>兴华镇</t>
  </si>
  <si>
    <t>普安村</t>
  </si>
  <si>
    <t>汪清县</t>
  </si>
  <si>
    <t>鸡冠乡</t>
  </si>
  <si>
    <t>腰营沟村委会</t>
  </si>
  <si>
    <t>敦化市</t>
  </si>
  <si>
    <t>沙河沿镇</t>
  </si>
  <si>
    <t>金山村委会</t>
  </si>
  <si>
    <t>全发村委会</t>
  </si>
  <si>
    <t>路家村委会</t>
  </si>
  <si>
    <t>额穆镇</t>
  </si>
  <si>
    <t>珠尔多河村委会</t>
  </si>
  <si>
    <t>贤儒镇</t>
  </si>
  <si>
    <t>荣兴村委会</t>
  </si>
  <si>
    <t>丰产村委会</t>
  </si>
  <si>
    <t>青沟子乡</t>
  </si>
  <si>
    <t>双河口村委会</t>
  </si>
  <si>
    <t>翰章乡</t>
  </si>
  <si>
    <t>福生村委会</t>
  </si>
  <si>
    <t>红石乡</t>
  </si>
  <si>
    <t>西黄泥河村委会</t>
  </si>
  <si>
    <t>东光镇</t>
  </si>
  <si>
    <t>十里坪村委会</t>
  </si>
  <si>
    <t>大兴沟镇</t>
  </si>
  <si>
    <t>太和村委会</t>
  </si>
  <si>
    <t>百草沟镇</t>
  </si>
  <si>
    <t>棉田村委会</t>
  </si>
  <si>
    <t>罗子沟镇</t>
  </si>
  <si>
    <t>新丰村委会</t>
  </si>
  <si>
    <t>江源镇</t>
  </si>
  <si>
    <t>延发村委会</t>
  </si>
  <si>
    <t>凤凰店村委会</t>
  </si>
  <si>
    <t>长白山森工集团黄泥河林业有限公司</t>
  </si>
  <si>
    <t>意气松林场生活区</t>
  </si>
  <si>
    <t>安图县</t>
  </si>
  <si>
    <t>新合乡</t>
  </si>
  <si>
    <t>参场村委会</t>
  </si>
  <si>
    <t>石门镇</t>
  </si>
  <si>
    <t>龙兴村委会</t>
  </si>
  <si>
    <t>东山村委会</t>
  </si>
  <si>
    <t>220621100217</t>
  </si>
  <si>
    <t>抚松县</t>
  </si>
  <si>
    <t>抚松镇</t>
  </si>
  <si>
    <t>山东会村</t>
  </si>
  <si>
    <t>220621100215</t>
  </si>
  <si>
    <t>清乡村</t>
  </si>
  <si>
    <t>附件2</t>
  </si>
  <si>
    <t>2022年度电信普遍服务试点市（州）及行政村名单（5G基站）</t>
  </si>
  <si>
    <t>行政村区划编码</t>
  </si>
  <si>
    <t>主要应用场景</t>
  </si>
  <si>
    <t>220122204209</t>
  </si>
  <si>
    <t>长春市</t>
  </si>
  <si>
    <t>农安县</t>
  </si>
  <si>
    <t>哈拉海镇</t>
  </si>
  <si>
    <t>江畔村</t>
  </si>
  <si>
    <t>长白高铁</t>
  </si>
  <si>
    <t>220122102212</t>
  </si>
  <si>
    <t>车站村委会</t>
  </si>
  <si>
    <t>220122203207</t>
  </si>
  <si>
    <t>王家屯</t>
  </si>
  <si>
    <t>220122102218</t>
  </si>
  <si>
    <t>顺利村委会</t>
  </si>
  <si>
    <t>220122100209</t>
  </si>
  <si>
    <t>农安镇</t>
  </si>
  <si>
    <t>赵家沟村委会</t>
  </si>
  <si>
    <t>220122004210</t>
  </si>
  <si>
    <t>群众村</t>
  </si>
  <si>
    <t>220122107209</t>
  </si>
  <si>
    <t>华家镇</t>
  </si>
  <si>
    <t>站北村委会</t>
  </si>
  <si>
    <t>220122107200</t>
  </si>
  <si>
    <t>华家站村委会</t>
  </si>
  <si>
    <t>220122104208</t>
  </si>
  <si>
    <t>开安镇</t>
  </si>
  <si>
    <t>万宝村</t>
  </si>
  <si>
    <t>220103171304</t>
  </si>
  <si>
    <t>合隆镇</t>
  </si>
  <si>
    <t>邓家屯</t>
  </si>
  <si>
    <t>220582108201</t>
  </si>
  <si>
    <t>太王镇</t>
  </si>
  <si>
    <t>高台子村</t>
  </si>
  <si>
    <t>旅游景区</t>
  </si>
  <si>
    <t>222426120301</t>
  </si>
  <si>
    <t>长白山保护开发区池北区特殊乡镇</t>
  </si>
  <si>
    <t>长白山自然保护区生活区（滨河）（特殊村委会）</t>
  </si>
  <si>
    <t>220283103203</t>
  </si>
  <si>
    <t>吉林市</t>
  </si>
  <si>
    <t>朝阳镇</t>
  </si>
  <si>
    <t>智慧医疗</t>
  </si>
  <si>
    <t>4G</t>
  </si>
  <si>
    <t>322个行政村</t>
  </si>
  <si>
    <t>332个4G基站</t>
  </si>
  <si>
    <t>5G</t>
  </si>
  <si>
    <t>18个行政村</t>
  </si>
  <si>
    <t>23个5G基站</t>
  </si>
  <si>
    <t>340个行政村</t>
  </si>
  <si>
    <t>355个基站</t>
  </si>
  <si>
    <t>省分</t>
  </si>
  <si>
    <t>地市</t>
  </si>
  <si>
    <t>区/县</t>
  </si>
  <si>
    <t>站址名称</t>
  </si>
  <si>
    <t>经度</t>
  </si>
  <si>
    <t>纬度</t>
  </si>
  <si>
    <t>设备系统</t>
  </si>
  <si>
    <t>频段</t>
  </si>
  <si>
    <t>规划设备类型</t>
  </si>
  <si>
    <t>地市确认设备类型</t>
  </si>
  <si>
    <t>覆盖行政村</t>
  </si>
  <si>
    <t>合计投资（万元）</t>
  </si>
  <si>
    <t>无线网投资（万元）</t>
  </si>
  <si>
    <t>传输投资（万元）</t>
  </si>
  <si>
    <t>自建杆塔投资（万元）</t>
  </si>
  <si>
    <t>电源投资（万元）</t>
  </si>
  <si>
    <t>杆塔类型</t>
  </si>
  <si>
    <t>是否在4G需求库</t>
  </si>
  <si>
    <t>是否在5G需求库</t>
  </si>
  <si>
    <t>是否是问题站点</t>
  </si>
  <si>
    <t>LNR900</t>
  </si>
  <si>
    <t>UL900</t>
  </si>
  <si>
    <t>35米简易杆</t>
  </si>
  <si>
    <t>是</t>
  </si>
  <si>
    <t>否</t>
  </si>
  <si>
    <t>黑鱼泡索隆村</t>
  </si>
  <si>
    <t>清乡村三队</t>
  </si>
  <si>
    <t>LNR1800</t>
  </si>
  <si>
    <t>L1800</t>
  </si>
  <si>
    <t>-</t>
  </si>
  <si>
    <t>石灰窑村</t>
  </si>
  <si>
    <t>后凉5组</t>
  </si>
  <si>
    <t>前凉6队</t>
  </si>
  <si>
    <t>石缝村一二组</t>
  </si>
  <si>
    <t>营厂2队</t>
  </si>
  <si>
    <t>龙山区</t>
  </si>
  <si>
    <t>永吉</t>
  </si>
  <si>
    <t>增幅村一组</t>
  </si>
  <si>
    <t>增福567组(4G)</t>
  </si>
  <si>
    <t>前六家子村</t>
  </si>
  <si>
    <t>公平村</t>
  </si>
  <si>
    <t>远大村</t>
  </si>
  <si>
    <t>前瓦村</t>
  </si>
  <si>
    <t>平岭村</t>
  </si>
  <si>
    <t>平岭村委会</t>
  </si>
  <si>
    <t>碱场村委会</t>
  </si>
  <si>
    <t>扶余长春岭镇长丰村</t>
  </si>
  <si>
    <t>扶余长春岭镇长久村</t>
  </si>
  <si>
    <t>扶余长春岭镇福春岭</t>
  </si>
  <si>
    <t>扶余三骏乡杨柳村</t>
  </si>
  <si>
    <t>扶余大林子镇巨发村</t>
  </si>
  <si>
    <t>长岭新安镇交界村</t>
  </si>
  <si>
    <t>长岭巨宝山镇左克村</t>
  </si>
  <si>
    <t>长岭利发盛镇双庙子村</t>
  </si>
  <si>
    <t>长岭太平山镇吴大屯村</t>
  </si>
  <si>
    <t>前郭查干花镇白音花村</t>
  </si>
  <si>
    <t>扶余市五家站镇莲花村</t>
  </si>
  <si>
    <t>前郭海勃日戈镇腰井子村</t>
  </si>
  <si>
    <t>柳河县教堂子</t>
  </si>
  <si>
    <t>柳河县西腰沟</t>
  </si>
  <si>
    <t>20米简易杆</t>
  </si>
  <si>
    <t>乐善村小南沟</t>
  </si>
  <si>
    <t>井家街</t>
  </si>
  <si>
    <t>大青沟</t>
  </si>
  <si>
    <t>L凉水河子镇平岗村Y</t>
  </si>
  <si>
    <t>平岗村</t>
  </si>
  <si>
    <t>圣水镇小白蒿沟小白蒿沟</t>
  </si>
  <si>
    <t>小白蒿沟村</t>
  </si>
  <si>
    <t>集安市五女峰NR21</t>
  </si>
  <si>
    <t>NR2100</t>
  </si>
  <si>
    <t>LNR2100</t>
  </si>
  <si>
    <t>宽城区</t>
  </si>
  <si>
    <t>米沙子镇良种场村委会</t>
  </si>
  <si>
    <t>良种场村委会</t>
  </si>
  <si>
    <t>15米简易杆</t>
  </si>
  <si>
    <t>双阳区</t>
  </si>
  <si>
    <t>奢岭街道新兴村委会</t>
  </si>
  <si>
    <t>新兴村委会</t>
  </si>
  <si>
    <t>九台区</t>
  </si>
  <si>
    <t>苇子沟街道四合村委会</t>
  </si>
  <si>
    <t>四合村委会</t>
  </si>
  <si>
    <t>兴隆街道闫家村委会</t>
  </si>
  <si>
    <t>闫家村委会</t>
  </si>
  <si>
    <t>德惠市</t>
  </si>
  <si>
    <t>边岗乡丹城村委会</t>
  </si>
  <si>
    <t>丹城村委会</t>
  </si>
  <si>
    <t>波泥河街道马兴村委会</t>
  </si>
  <si>
    <t>马兴村委会</t>
  </si>
  <si>
    <t>沐石河街道梁家村委会</t>
  </si>
  <si>
    <t>梁家村委会</t>
  </si>
  <si>
    <t>城子街街道朱家村委会</t>
  </si>
  <si>
    <t>朱家村委会</t>
  </si>
  <si>
    <t>其塔木镇冯家村委会</t>
  </si>
  <si>
    <t>冯家村委会</t>
  </si>
  <si>
    <t>榆树市</t>
  </si>
  <si>
    <t>新庄镇西坡村委会</t>
  </si>
  <si>
    <t>西坡村委会</t>
  </si>
  <si>
    <t>伏龙泉镇匡家村委会</t>
  </si>
  <si>
    <t>匡家村委会</t>
  </si>
  <si>
    <t>开安镇上台子村委会</t>
  </si>
  <si>
    <t>上台子村委会</t>
  </si>
  <si>
    <t>开安镇齐家店村委会</t>
  </si>
  <si>
    <t>齐家店村委会</t>
  </si>
  <si>
    <t>开安镇马家窝堡村委会</t>
  </si>
  <si>
    <t>马家窝堡村委会</t>
  </si>
  <si>
    <t>烧锅镇跃进村委会</t>
  </si>
  <si>
    <t>跃进村委会</t>
  </si>
  <si>
    <t>高家店镇大洼子村委会</t>
  </si>
  <si>
    <t>大洼子村委会</t>
  </si>
  <si>
    <t>三盛玉镇向阳村委会</t>
  </si>
  <si>
    <t>向阳村委会</t>
  </si>
  <si>
    <t>三盛玉镇西河堡村委会</t>
  </si>
  <si>
    <t>西河堡村委会</t>
  </si>
  <si>
    <t>巴吉垒镇双榆树村委会</t>
  </si>
  <si>
    <t>双榆树村委会</t>
  </si>
  <si>
    <t>巴吉垒镇太和村委会</t>
  </si>
  <si>
    <t>巴吉垒镇建设村委会</t>
  </si>
  <si>
    <t>建设村委会</t>
  </si>
  <si>
    <t>前岗乡小桥村委会</t>
  </si>
  <si>
    <t>小桥村委会</t>
  </si>
  <si>
    <t>前岗乡段家村委会</t>
  </si>
  <si>
    <t>段家村委会</t>
  </si>
  <si>
    <t>龙王乡太平池村委会</t>
  </si>
  <si>
    <t>太平池村委会</t>
  </si>
  <si>
    <t>兴隆街道前岗子村委会</t>
  </si>
  <si>
    <t>前岗子村委会</t>
  </si>
  <si>
    <t>杨树林乡东林村委会</t>
  </si>
  <si>
    <t>东林村委会</t>
  </si>
  <si>
    <t>新农乡新农村委会</t>
  </si>
  <si>
    <t>新农村委会</t>
  </si>
  <si>
    <t>小城子乡光明村委会</t>
  </si>
  <si>
    <t>光明村委会</t>
  </si>
  <si>
    <t>土桥镇隆华村委会</t>
  </si>
  <si>
    <t>隆华村委会</t>
  </si>
  <si>
    <t>土桥镇长德村委会</t>
  </si>
  <si>
    <t>长德村委会</t>
  </si>
  <si>
    <t>新立镇双于村委会</t>
  </si>
  <si>
    <t>双于村委会</t>
  </si>
  <si>
    <t>八号镇万发村委会</t>
  </si>
  <si>
    <t>万发村委会</t>
  </si>
  <si>
    <t>新庄镇硕果村委会</t>
  </si>
  <si>
    <t>硕果村委会</t>
  </si>
  <si>
    <t>先峰乡中安村委会</t>
  </si>
  <si>
    <t>中安村委会</t>
  </si>
  <si>
    <t>城发乡卡路村委会</t>
  </si>
  <si>
    <t>卡路村委会</t>
  </si>
  <si>
    <t>大房身镇西北天村委会</t>
  </si>
  <si>
    <t>西北天村委会</t>
  </si>
  <si>
    <t>边岗乡奋进村委会</t>
  </si>
  <si>
    <t>奋进村委会</t>
  </si>
  <si>
    <t>于家镇万宝村委会</t>
  </si>
  <si>
    <t>万宝村委会</t>
  </si>
  <si>
    <t>城子街街道古洞村委会</t>
  </si>
  <si>
    <t>古洞村委会</t>
  </si>
  <si>
    <t>夏家店街道腰窝堡村委会</t>
  </si>
  <si>
    <t>腰窝堡村委会</t>
  </si>
  <si>
    <t>新农乡元成功村委会</t>
  </si>
  <si>
    <t>元成功村委会</t>
  </si>
  <si>
    <t>太平镇新村村委会</t>
  </si>
  <si>
    <t>新村村委会</t>
  </si>
  <si>
    <t>天台镇华家村委会</t>
  </si>
  <si>
    <t>华家村委会</t>
  </si>
  <si>
    <t>波泥河街道板石村委会</t>
  </si>
  <si>
    <t>板石村委会</t>
  </si>
  <si>
    <t>米沙子镇黄家村委会</t>
  </si>
  <si>
    <t>黄家村委会</t>
  </si>
  <si>
    <t>长春长白高铁新增点10</t>
  </si>
  <si>
    <t>柴岗站村委会</t>
  </si>
  <si>
    <t>长白高铁站北村西北</t>
  </si>
  <si>
    <t>二道沟村委会</t>
  </si>
  <si>
    <t>长白高铁车站村西南</t>
  </si>
  <si>
    <t>长白高铁张宽屯</t>
  </si>
  <si>
    <t>哈拉海村委会</t>
  </si>
  <si>
    <t>长白高铁顺利村东南</t>
  </si>
  <si>
    <t>长白高铁赵家沟村南</t>
  </si>
  <si>
    <t>东五里界村委会</t>
  </si>
  <si>
    <t>长白高铁群众村西北</t>
  </si>
  <si>
    <t>南关村委会</t>
  </si>
  <si>
    <t>长白高铁亮衣门村西</t>
  </si>
  <si>
    <t>亮衣门村委会</t>
  </si>
  <si>
    <t>长白高铁站北村东北</t>
  </si>
  <si>
    <t>长白高铁华家车站</t>
  </si>
  <si>
    <t>昌-寇家村</t>
  </si>
  <si>
    <t>昌-骆起村</t>
  </si>
  <si>
    <t>蛟-庆岭新开河</t>
  </si>
  <si>
    <t>蛟-二道河子上屯</t>
  </si>
  <si>
    <t>蛟-漂河干沟子</t>
  </si>
  <si>
    <t>蛟-拉法大桥沟</t>
  </si>
  <si>
    <t>蛟-天北桦皮甸子12队</t>
  </si>
  <si>
    <t>蛟-保林矿业</t>
  </si>
  <si>
    <t>蛟-南岗子马鞍山</t>
  </si>
  <si>
    <t>蛟-白石山后柳1队</t>
  </si>
  <si>
    <t>蛟-天北高家1.2队</t>
  </si>
  <si>
    <t>磐-吉昌下碾子沟</t>
  </si>
  <si>
    <t>磐-明城大太平</t>
  </si>
  <si>
    <t>舒-凤凰五方屯</t>
  </si>
  <si>
    <t>舒-金马永发屯</t>
  </si>
  <si>
    <t>舒-吉舒官马屯</t>
  </si>
  <si>
    <t>舒-长林村七方半屯</t>
  </si>
  <si>
    <t>舒-溪河山前村</t>
  </si>
  <si>
    <t>舒-吉舒德胜德胜岭屯</t>
  </si>
  <si>
    <t>永-五里河牛场</t>
  </si>
  <si>
    <t>桦-金沟村</t>
  </si>
  <si>
    <t>桦-嘎河村</t>
  </si>
  <si>
    <t>桦-金河村</t>
  </si>
  <si>
    <t>桦-民有村</t>
  </si>
  <si>
    <t>桦-前进村</t>
  </si>
  <si>
    <t>桦-煤窑村</t>
  </si>
  <si>
    <t>桦-船底山村</t>
  </si>
  <si>
    <t>桦-新立村</t>
  </si>
  <si>
    <t>桦-五道沟村</t>
  </si>
  <si>
    <t>桦-小勃吉村</t>
  </si>
  <si>
    <t>桦-西河沿村</t>
  </si>
  <si>
    <t>蛟-二十家子村</t>
  </si>
  <si>
    <t>蛟-兴隆川村</t>
  </si>
  <si>
    <t>蛟-插树岭村</t>
  </si>
  <si>
    <t>磐-牛槽村</t>
  </si>
  <si>
    <t>磐-二里村</t>
  </si>
  <si>
    <t>磐-富民村</t>
  </si>
  <si>
    <t>磐-旭明村</t>
  </si>
  <si>
    <t>磐-朝阳沟村</t>
  </si>
  <si>
    <t>磐-苇塘村</t>
  </si>
  <si>
    <t>磐-通天村</t>
  </si>
  <si>
    <t>磐-烧锅朝鲜族村</t>
  </si>
  <si>
    <t>磐-自兴村</t>
  </si>
  <si>
    <t>磐-福安村</t>
  </si>
  <si>
    <t>磐-东新村</t>
  </si>
  <si>
    <t>磐-北河村</t>
  </si>
  <si>
    <t>舒-春田村</t>
  </si>
  <si>
    <t>舒-景仁村</t>
  </si>
  <si>
    <t>舒-杨公村</t>
  </si>
  <si>
    <t>舒-嘎河村</t>
  </si>
  <si>
    <t>舒-东联村</t>
  </si>
  <si>
    <t>舒-新丰村</t>
  </si>
  <si>
    <t>舒-富民村</t>
  </si>
  <si>
    <t>4G+5G</t>
  </si>
  <si>
    <t>舒-季长村</t>
  </si>
  <si>
    <t>舒-解放村</t>
  </si>
  <si>
    <t>舒-五道村</t>
  </si>
  <si>
    <t>舒-青春村</t>
  </si>
  <si>
    <t>舒-长林村</t>
  </si>
  <si>
    <t>舒-开原龙王</t>
  </si>
  <si>
    <t>舒-新民村</t>
  </si>
  <si>
    <t>舒-团山村</t>
  </si>
  <si>
    <t>舒-农富村</t>
  </si>
  <si>
    <t>舒-兴盛村</t>
  </si>
  <si>
    <t>昌-庆祥村</t>
  </si>
  <si>
    <t>昌-东风村</t>
  </si>
  <si>
    <t>昌-张相村</t>
  </si>
  <si>
    <t>昌-前娘庙村</t>
  </si>
  <si>
    <t>昌-兴隆村</t>
  </si>
  <si>
    <t>昌-小土门村</t>
  </si>
  <si>
    <t>昌-于家村</t>
  </si>
  <si>
    <t>昌-王家岭村</t>
  </si>
  <si>
    <t>昌-梨树村</t>
  </si>
  <si>
    <t>昌-富山村</t>
  </si>
  <si>
    <t>昌-塘坊沟村</t>
  </si>
  <si>
    <t>昌-马虎头村</t>
  </si>
  <si>
    <t>昌-前苇村</t>
  </si>
  <si>
    <t>龙-牛家村</t>
  </si>
  <si>
    <t>龙-丰口村</t>
  </si>
  <si>
    <t>龙-芦家村</t>
  </si>
  <si>
    <t>龙-碾子村</t>
  </si>
  <si>
    <t>龙-下江密峰村</t>
  </si>
  <si>
    <t>龙-崔家屯村</t>
  </si>
  <si>
    <t>龙-石砬子村</t>
  </si>
  <si>
    <t>龙-松树村</t>
  </si>
  <si>
    <t>船-小甸子村</t>
  </si>
  <si>
    <t>船-杨家村</t>
  </si>
  <si>
    <t>船-太平岭村</t>
  </si>
  <si>
    <t>船-干沟村</t>
  </si>
  <si>
    <t>龙-哈什村</t>
  </si>
  <si>
    <t>舒-大安村</t>
  </si>
  <si>
    <t>松凤村</t>
  </si>
  <si>
    <t>舒-东升村</t>
  </si>
  <si>
    <t>桦-公吉松江2队</t>
  </si>
  <si>
    <t>柳树河子村</t>
  </si>
  <si>
    <t>桦-常山平顶山</t>
  </si>
  <si>
    <t>曙光村</t>
  </si>
  <si>
    <t>敦化市官地镇大成村</t>
  </si>
  <si>
    <t>L900</t>
  </si>
  <si>
    <t>大成村委会</t>
  </si>
  <si>
    <t>敦化市贤儒镇丰产村</t>
  </si>
  <si>
    <t>敦化市青沟子乡都凌河村</t>
  </si>
  <si>
    <t>都陵河村委会</t>
  </si>
  <si>
    <t>敦化市翰章乡福生村</t>
  </si>
  <si>
    <t>敦化市红石乡西黄泥河村</t>
  </si>
  <si>
    <t>珲春市</t>
  </si>
  <si>
    <t>珲春市板石镇南秦孟村</t>
  </si>
  <si>
    <t>南秦孟村委会</t>
  </si>
  <si>
    <t>珲春市哈达门乡塔子沟村</t>
  </si>
  <si>
    <t>塔子沟村委会</t>
  </si>
  <si>
    <t>汪清县大兴沟镇大石村</t>
  </si>
  <si>
    <t>大石村委会</t>
  </si>
  <si>
    <t>汪清县春阳镇金矿村</t>
  </si>
  <si>
    <t>金矿村委会</t>
  </si>
  <si>
    <t>汪清县复兴镇一道村</t>
  </si>
  <si>
    <t>一道村委会</t>
  </si>
  <si>
    <t>汪清县东光镇城全村</t>
  </si>
  <si>
    <t>太平村委会</t>
  </si>
  <si>
    <t>安图县松江镇新建村</t>
  </si>
  <si>
    <t>新建村委会</t>
  </si>
  <si>
    <t>安图县松江镇金山村</t>
  </si>
  <si>
    <t>安图县新合乡参场村</t>
  </si>
  <si>
    <t>敦化官地镇成记号村</t>
  </si>
  <si>
    <t>成记号村委会</t>
  </si>
  <si>
    <t>敦化黑石牡丹岗</t>
  </si>
  <si>
    <t>苏北村委会</t>
  </si>
  <si>
    <t>敦化大石头长胜村</t>
  </si>
  <si>
    <t>永乐村委会</t>
  </si>
  <si>
    <t>珲春敬信镇四道泡村</t>
  </si>
  <si>
    <t>四道泡村委会</t>
  </si>
  <si>
    <t>汪清鸡冠腰营沟</t>
  </si>
  <si>
    <t>敦化市黄泥河镇大川大砬子</t>
  </si>
  <si>
    <t>五人班村委会</t>
  </si>
  <si>
    <t>敦化市秋梨沟东山东山</t>
  </si>
  <si>
    <t>秋梨沟村委会</t>
  </si>
  <si>
    <t>敦化市大桥乡兴发村兴发六队</t>
  </si>
  <si>
    <t>兴发村委会</t>
  </si>
  <si>
    <t>汪清大兴沟镇太和村</t>
  </si>
  <si>
    <t>2022年电信普遍服务试点项目储备表</t>
  </si>
  <si>
    <t>基础数据</t>
  </si>
  <si>
    <t>投资</t>
  </si>
  <si>
    <t>申请建设4G基站数量</t>
  </si>
  <si>
    <t>申请建设5G基站数量</t>
  </si>
  <si>
    <t>覆盖户数</t>
  </si>
  <si>
    <t>覆盖常驻人口数</t>
  </si>
  <si>
    <t>4G站名</t>
  </si>
  <si>
    <t>5G站名</t>
  </si>
  <si>
    <t>利旧主设备-建设投资</t>
  </si>
  <si>
    <t>投资回收期</t>
  </si>
  <si>
    <t>新采主设备-建设投资</t>
  </si>
  <si>
    <t>是否在下半年4G规划内</t>
  </si>
  <si>
    <t>是否是数字化乡村</t>
  </si>
  <si>
    <t>建设方式（自建、铁塔）</t>
  </si>
  <si>
    <t>景区覆盖</t>
  </si>
  <si>
    <t>延边朝鲜族自治州</t>
  </si>
  <si>
    <t>长白山景区</t>
  </si>
  <si>
    <t>二道新山门</t>
  </si>
  <si>
    <t>自建</t>
  </si>
  <si>
    <t>长白山绿渊潭</t>
  </si>
  <si>
    <t>安图二道绿渊潭</t>
  </si>
  <si>
    <t>铁塔</t>
  </si>
  <si>
    <t>电信运动员村</t>
  </si>
  <si>
    <t>延边二道长白山运动员村</t>
  </si>
  <si>
    <t>共享电信</t>
  </si>
  <si>
    <t>长白山山门内34km</t>
  </si>
  <si>
    <t>延边二道长白山山门内34km</t>
  </si>
  <si>
    <t>长白山险桥</t>
  </si>
  <si>
    <t>延边二道长白山险桥</t>
  </si>
  <si>
    <t>长白山山门内39km</t>
  </si>
  <si>
    <t>二道长白山景区内39KM</t>
  </si>
  <si>
    <t>地下森林1</t>
  </si>
  <si>
    <t>地下森林新建1</t>
  </si>
  <si>
    <t>地下森林2</t>
  </si>
  <si>
    <t>地下森林新建2</t>
  </si>
  <si>
    <t>环山路25km</t>
  </si>
  <si>
    <t>延边二道长白山环山路25公里处</t>
  </si>
  <si>
    <t>环山路16公里</t>
  </si>
  <si>
    <t>延边二道长白山环山路16公里处</t>
  </si>
  <si>
    <t>环山路</t>
  </si>
  <si>
    <t>延边二道长白山环山路</t>
  </si>
  <si>
    <t>二道头道检查站</t>
  </si>
  <si>
    <t>红丰林场</t>
  </si>
  <si>
    <t>延边二道红丰林场</t>
  </si>
  <si>
    <t>二道政府道口</t>
  </si>
  <si>
    <t>延边二道政府道口</t>
  </si>
  <si>
    <t>二道宝马村</t>
  </si>
  <si>
    <t>延边二道宝马村</t>
  </si>
  <si>
    <t>二道民心家园</t>
  </si>
  <si>
    <t>二道龙兴大酒店</t>
  </si>
  <si>
    <t>延边安图二道龙兴大酒店</t>
  </si>
  <si>
    <t>二道管委会</t>
  </si>
  <si>
    <t>延边二道管委会</t>
  </si>
  <si>
    <t>刘家店村委会</t>
  </si>
  <si>
    <t>亮衣门村</t>
  </si>
  <si>
    <t>长白高铁万宝村南</t>
  </si>
  <si>
    <t>长白高铁邓家屯村南</t>
  </si>
  <si>
    <t>长白高铁车站村西北</t>
  </si>
  <si>
    <t>长白高铁赵家沟村北</t>
  </si>
  <si>
    <t>长白高铁大山东窝堡南</t>
  </si>
  <si>
    <t>山东窝堡村委会</t>
  </si>
  <si>
    <t>通化市</t>
  </si>
  <si>
    <t>五女峰景区</t>
  </si>
  <si>
    <t>五女峰</t>
  </si>
  <si>
    <t>白山市</t>
  </si>
  <si>
    <t>中转站</t>
  </si>
  <si>
    <t>大于10年</t>
  </si>
  <si>
    <t>防火塔</t>
  </si>
  <si>
    <t>长白县南坡防火塔</t>
  </si>
  <si>
    <t>领导包保行政村确保</t>
  </si>
  <si>
    <t>横向对比其他省份</t>
  </si>
  <si>
    <t>传输是否到位</t>
  </si>
  <si>
    <t>是否能干完</t>
  </si>
  <si>
    <t>200户以上</t>
  </si>
  <si>
    <t>行政村覆盖</t>
  </si>
  <si>
    <t>景区及高铁</t>
  </si>
  <si>
    <t>4G基站</t>
  </si>
  <si>
    <t>利旧主设备-建设投资（万元）</t>
  </si>
  <si>
    <t>新采主设备-建设投资（万元）</t>
  </si>
  <si>
    <t>5G基站数量</t>
  </si>
  <si>
    <t>建设投资（万元）</t>
  </si>
  <si>
    <t>景区4G</t>
  </si>
  <si>
    <t>景区5G</t>
  </si>
  <si>
    <t>高铁5G</t>
  </si>
  <si>
    <t>160户以上</t>
  </si>
  <si>
    <t>符合行政村覆盖</t>
  </si>
</sst>
</file>

<file path=xl/styles.xml><?xml version="1.0" encoding="utf-8"?>
<styleSheet xmlns="http://schemas.openxmlformats.org/spreadsheetml/2006/main">
  <numFmts count="9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41" formatCode="_ * #,##0_ ;_ * \-#,##0_ ;_ * &quot;-&quot;_ ;_ @_ "/>
    <numFmt numFmtId="178" formatCode="0.0_ "/>
    <numFmt numFmtId="42" formatCode="_ &quot;￥&quot;* #,##0_ ;_ &quot;￥&quot;* \-#,##0_ ;_ &quot;￥&quot;* &quot;-&quot;_ ;_ @_ "/>
    <numFmt numFmtId="179" formatCode="0.00000_ "/>
    <numFmt numFmtId="180" formatCode="0.00_ "/>
  </numFmts>
  <fonts count="3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0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等线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3" fillId="21" borderId="11" applyNumberFormat="false" applyAlignment="false" applyProtection="false">
      <alignment vertical="center"/>
    </xf>
    <xf numFmtId="0" fontId="22" fillId="17" borderId="9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0" fillId="0" borderId="0"/>
    <xf numFmtId="0" fontId="17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0" fillId="19" borderId="10" applyNumberFormat="false" applyFon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33" fillId="21" borderId="14" applyNumberFormat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0" fillId="0" borderId="0"/>
    <xf numFmtId="44" fontId="0" fillId="0" borderId="0" applyFon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35" fillId="34" borderId="14" applyNumberForma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89">
    <xf numFmtId="0" fontId="0" fillId="0" borderId="0" xfId="0"/>
    <xf numFmtId="0" fontId="0" fillId="0" borderId="0" xfId="0" applyFill="true"/>
    <xf numFmtId="0" fontId="1" fillId="2" borderId="1" xfId="0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/>
    </xf>
    <xf numFmtId="0" fontId="1" fillId="3" borderId="3" xfId="0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/>
    </xf>
    <xf numFmtId="178" fontId="0" fillId="3" borderId="1" xfId="0" applyNumberForma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/>
    </xf>
    <xf numFmtId="178" fontId="1" fillId="3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4" borderId="2" xfId="0" applyFont="true" applyFill="true" applyBorder="true" applyAlignment="true">
      <alignment horizontal="center" vertical="center"/>
    </xf>
    <xf numFmtId="0" fontId="1" fillId="4" borderId="1" xfId="0" applyFont="true" applyFill="true" applyBorder="true" applyAlignment="true">
      <alignment horizontal="center" vertical="center" wrapText="true"/>
    </xf>
    <xf numFmtId="0" fontId="0" fillId="4" borderId="1" xfId="0" applyFill="true" applyBorder="true" applyAlignment="true">
      <alignment horizontal="center" vertical="center"/>
    </xf>
    <xf numFmtId="0" fontId="1" fillId="4" borderId="1" xfId="0" applyFont="true" applyFill="true" applyBorder="true" applyAlignment="true">
      <alignment horizontal="center" vertical="center"/>
    </xf>
    <xf numFmtId="0" fontId="1" fillId="4" borderId="3" xfId="0" applyFont="true" applyFill="true" applyBorder="true" applyAlignment="true">
      <alignment horizontal="center" vertical="center"/>
    </xf>
    <xf numFmtId="178" fontId="0" fillId="4" borderId="1" xfId="0" applyNumberFormat="true" applyFill="true" applyBorder="true" applyAlignment="true">
      <alignment horizontal="center" vertical="center"/>
    </xf>
    <xf numFmtId="178" fontId="1" fillId="4" borderId="1" xfId="0" applyNumberFormat="true" applyFont="true" applyFill="true" applyBorder="true" applyAlignment="true">
      <alignment horizontal="center" vertical="center"/>
    </xf>
    <xf numFmtId="0" fontId="1" fillId="4" borderId="4" xfId="0" applyFont="true" applyFill="true" applyBorder="true" applyAlignment="true">
      <alignment horizontal="center" vertical="center"/>
    </xf>
    <xf numFmtId="0" fontId="0" fillId="0" borderId="0" xfId="0" applyAlignment="true"/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" fontId="3" fillId="0" borderId="1" xfId="0" applyNumberFormat="true" applyFont="true" applyFill="true" applyBorder="true" applyAlignment="true">
      <alignment horizontal="center" vertical="center"/>
    </xf>
    <xf numFmtId="0" fontId="4" fillId="5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/>
    <xf numFmtId="0" fontId="0" fillId="0" borderId="1" xfId="0" applyFill="true" applyBorder="true" applyAlignment="true">
      <alignment horizontal="center"/>
    </xf>
    <xf numFmtId="0" fontId="0" fillId="0" borderId="1" xfId="0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/>
    <xf numFmtId="0" fontId="4" fillId="0" borderId="1" xfId="0" applyFont="true" applyFill="true" applyBorder="true" applyAlignment="true">
      <alignment horizontal="center" vertical="center"/>
    </xf>
    <xf numFmtId="179" fontId="0" fillId="0" borderId="1" xfId="0" applyNumberFormat="true" applyBorder="true" applyAlignment="true">
      <alignment horizontal="center" vertical="center"/>
    </xf>
    <xf numFmtId="0" fontId="0" fillId="0" borderId="1" xfId="0" applyBorder="true"/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80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0" fillId="0" borderId="1" xfId="0" applyFont="true" applyBorder="true"/>
    <xf numFmtId="0" fontId="6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vertical="center"/>
    </xf>
    <xf numFmtId="0" fontId="0" fillId="6" borderId="0" xfId="0" applyFill="true" applyAlignment="true">
      <alignment vertical="center"/>
    </xf>
    <xf numFmtId="0" fontId="10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177" fontId="10" fillId="0" borderId="1" xfId="0" applyNumberFormat="true" applyFont="true" applyBorder="true" applyAlignment="true">
      <alignment horizontal="center" vertical="center"/>
    </xf>
    <xf numFmtId="177" fontId="11" fillId="0" borderId="1" xfId="0" applyNumberFormat="true" applyFont="true" applyBorder="true" applyAlignment="true">
      <alignment horizontal="center" vertical="center"/>
    </xf>
    <xf numFmtId="180" fontId="11" fillId="0" borderId="1" xfId="0" applyNumberFormat="true" applyFont="true" applyBorder="true" applyAlignment="true">
      <alignment horizontal="center" vertical="center"/>
    </xf>
    <xf numFmtId="177" fontId="12" fillId="0" borderId="1" xfId="0" applyNumberFormat="true" applyFont="true" applyBorder="true" applyAlignment="true">
      <alignment horizontal="center" vertical="center"/>
    </xf>
    <xf numFmtId="180" fontId="12" fillId="0" borderId="1" xfId="0" applyNumberFormat="true" applyFont="true" applyBorder="true" applyAlignment="true">
      <alignment horizontal="center" vertical="center"/>
    </xf>
    <xf numFmtId="0" fontId="10" fillId="6" borderId="1" xfId="0" applyFont="true" applyFill="true" applyBorder="true" applyAlignment="true">
      <alignment horizontal="center" vertical="center"/>
    </xf>
    <xf numFmtId="0" fontId="11" fillId="6" borderId="1" xfId="0" applyFont="true" applyFill="true" applyBorder="true" applyAlignment="true">
      <alignment horizontal="center" vertical="center"/>
    </xf>
    <xf numFmtId="0" fontId="12" fillId="6" borderId="1" xfId="0" applyFont="true" applyFill="true" applyBorder="true" applyAlignment="true">
      <alignment horizontal="center" vertical="center"/>
    </xf>
    <xf numFmtId="0" fontId="6" fillId="0" borderId="0" xfId="0" applyFont="true" applyAlignment="true"/>
    <xf numFmtId="0" fontId="13" fillId="0" borderId="0" xfId="0" applyFont="true" applyAlignment="true">
      <alignment horizontal="center" vertical="center"/>
    </xf>
    <xf numFmtId="0" fontId="14" fillId="0" borderId="5" xfId="0" applyFont="true" applyBorder="true" applyAlignment="true">
      <alignment horizontal="center" vertical="center"/>
    </xf>
    <xf numFmtId="0" fontId="15" fillId="0" borderId="6" xfId="0" applyFont="true" applyBorder="true" applyAlignment="true">
      <alignment horizontal="center" vertical="center"/>
    </xf>
    <xf numFmtId="0" fontId="15" fillId="0" borderId="7" xfId="0" applyFont="true" applyBorder="true" applyAlignment="true">
      <alignment horizontal="center" vertical="center"/>
    </xf>
    <xf numFmtId="0" fontId="14" fillId="0" borderId="5" xfId="0" applyFont="true" applyBorder="true" applyAlignment="true">
      <alignment horizontal="center" vertical="center" wrapText="true"/>
    </xf>
    <xf numFmtId="0" fontId="15" fillId="0" borderId="6" xfId="0" applyFont="true" applyFill="true" applyBorder="true" applyAlignment="true">
      <alignment horizontal="center" vertical="center"/>
    </xf>
    <xf numFmtId="0" fontId="15" fillId="0" borderId="7" xfId="0" applyFont="true" applyBorder="true" applyAlignment="true">
      <alignment horizontal="center" vertical="center" wrapText="true"/>
    </xf>
    <xf numFmtId="0" fontId="15" fillId="0" borderId="7" xfId="0" applyFont="true" applyFill="true" applyBorder="true" applyAlignment="true">
      <alignment horizontal="center" vertical="center" wrapText="true"/>
    </xf>
    <xf numFmtId="0" fontId="0" fillId="5" borderId="0" xfId="0" applyFill="true" applyAlignment="true">
      <alignment vertical="center"/>
    </xf>
    <xf numFmtId="0" fontId="13" fillId="5" borderId="0" xfId="0" applyFont="true" applyFill="true" applyAlignment="true">
      <alignment horizontal="center" vertical="center"/>
    </xf>
    <xf numFmtId="0" fontId="14" fillId="5" borderId="1" xfId="0" applyFont="true" applyFill="true" applyBorder="true" applyAlignment="true">
      <alignment horizontal="center" vertical="center" wrapText="true"/>
    </xf>
    <xf numFmtId="0" fontId="15" fillId="5" borderId="1" xfId="0" applyFont="true" applyFill="true" applyBorder="true" applyAlignment="true">
      <alignment horizontal="center" vertical="center" wrapText="true"/>
    </xf>
    <xf numFmtId="176" fontId="14" fillId="5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/>
    </xf>
    <xf numFmtId="0" fontId="14" fillId="5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15" fillId="0" borderId="1" xfId="0" applyFont="true" applyBorder="true" applyAlignment="true">
      <alignment horizontal="center"/>
    </xf>
    <xf numFmtId="0" fontId="14" fillId="5" borderId="1" xfId="11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6" fillId="5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6" fillId="5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left"/>
    </xf>
    <xf numFmtId="0" fontId="15" fillId="5" borderId="1" xfId="0" applyFont="true" applyFill="true" applyBorder="true" applyAlignment="true" quotePrefix="true">
      <alignment horizontal="center" vertical="center" wrapText="true"/>
    </xf>
    <xf numFmtId="0" fontId="15" fillId="0" borderId="6" xfId="0" applyFont="true" applyBorder="true" applyAlignment="true" quotePrefix="true">
      <alignment horizontal="center" vertical="center"/>
    </xf>
    <xf numFmtId="0" fontId="15" fillId="0" borderId="7" xfId="0" applyFont="true" applyBorder="true" applyAlignment="true" quotePrefix="true">
      <alignment horizontal="center" vertical="center"/>
    </xf>
  </cellXfs>
  <cellStyles count="53">
    <cellStyle name="常规" xfId="0" builtinId="0"/>
    <cellStyle name="常规 5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常规 3 2 2 2 2 2" xfId="45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442.8287962963" refreshedBy="lenovo" recordCount="314">
  <cacheSource type="worksheet">
    <worksheetSource ref="A1:A1" sheet="Sheet1"/>
  </cacheSource>
  <cacheFields count="26">
    <cacheField name="序号" numFmtId="0">
      <sharedItems containsSemiMixedTypes="0" containsString="0" containsNumber="1" containsInteger="1" minValue="0" maxValue="314" count="3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</sharedItems>
    </cacheField>
    <cacheField name="行政村区划编码" numFmtId="0">
      <sharedItems containsNumber="1" containsInteger="1" containsMixedTypes="1" count="297">
        <n v="222424200205"/>
        <n v="222403103207"/>
        <n v="222403103219"/>
        <n v="222403103220"/>
        <n v="222403105202"/>
        <n v="222403106203"/>
        <n v="222403106206"/>
        <n v="222403202200"/>
        <n v="222403203210"/>
        <n v="222403204210"/>
        <n v="222404201200"/>
        <n v="222424107229"/>
        <n v="222424101225"/>
        <n v="222424104223"/>
        <n v="222424103219"/>
        <n v="222405105211"/>
        <n v="222405105203"/>
        <n v="222402103206"/>
        <n v="222402102203"/>
        <n v="222403109207"/>
        <n v="222403202202"/>
        <n v="222403401508"/>
        <n v="222426200204"/>
        <n v="222426104205"/>
        <n v="222426101230"/>
        <n v="222404100209"/>
        <n v="222404103201"/>
        <n v="222401100205"/>
        <n v="222406105206"/>
        <s v="220882207207"/>
        <s v="220802101213"/>
        <s v="220802101207"/>
        <s v="220822103209"/>
        <s v="220802104211"/>
        <s v="220882101203"/>
        <s v="220821202204"/>
        <s v="220821106207"/>
        <s v="220821106208"/>
        <s v="220802105206"/>
        <s v="220881104203"/>
        <s v="220881105201"/>
        <s v="220802204203"/>
        <s v="220822102200"/>
        <n v="220322108204"/>
        <n v="220322110201"/>
        <n v="220323101202"/>
        <n v="220303100209"/>
        <n v="220322102210"/>
        <n v="220322110214"/>
        <n v="220322111205"/>
        <n v="220322112201"/>
        <n v="220322112208"/>
        <n v="220322200212"/>
        <n v="220322204208"/>
        <n v="220323200206"/>
        <n v="220323202209"/>
        <n v="220382102207"/>
        <n v="220382202211"/>
        <n v="220183109207"/>
        <n v="220183109205"/>
        <n v="220183109201"/>
        <n v="220183109214"/>
        <n v="220183109204"/>
        <n v="220183109203"/>
        <n v="220183103212"/>
        <n v="220183103202"/>
        <n v="220183103206"/>
        <n v="220183103207"/>
        <n v="220183103208"/>
        <n v="220183103209"/>
        <n v="220183105217"/>
        <n v="220183105205"/>
        <n v="220183105207"/>
        <n v="220183105202"/>
        <n v="220183105218"/>
        <n v="220183105216"/>
        <n v="220183105201"/>
        <n v="220122108203"/>
        <n v="220122108209"/>
        <n v="220122108205"/>
        <n v="220122200204"/>
        <n v="220122200207"/>
        <n v="220122200213"/>
        <n v="220122200215"/>
        <n v="220122200217"/>
        <n v="220122200218"/>
        <n v="220122200219"/>
        <n v="220122200221"/>
        <n v="220171100205"/>
        <n v="220113009206"/>
        <n v="220113009207"/>
        <n v="220113012313"/>
        <n v="220112102201"/>
        <n v="220112102200"/>
        <n v="220182110209"/>
        <n v="220182110203"/>
        <n v="220182110201"/>
        <n v="220182110202"/>
        <n v="220182110207"/>
        <n v="220182201206"/>
        <n v="220182201203"/>
        <n v="220182201209"/>
        <n v="220113015219"/>
        <n v="220113009211"/>
        <n v="220182109211"/>
        <n v="220113009219"/>
        <n v="220182105215"/>
        <n v="220113009213"/>
        <n v="220182105210"/>
        <n v="220182105211"/>
        <n v="220182105224"/>
        <n v="220182105205"/>
        <n v="220182105212"/>
        <n v="220182106207"/>
        <n v="220182105213"/>
        <n v="220113005208"/>
        <n v="220182105207"/>
        <n v="220182105222"/>
        <n v="220182105223"/>
        <n v="220421103201"/>
        <n v="220421110212"/>
        <n v="220422101215"/>
        <n v="220422101216"/>
        <n v="220422105212"/>
        <n v="220421108209"/>
        <n v="220721106217"/>
        <n v="220722105209"/>
        <n v="220722102205"/>
        <n v="220781102219"/>
        <n v="220722103205"/>
        <n v="220722111201"/>
        <n v="220781101213"/>
        <n v="220721102202"/>
        <n v="220781101203"/>
        <n v="220781200208"/>
        <n v="220781101200"/>
        <n v="220722106207"/>
        <n v="220702100227"/>
        <n v="220721104204"/>
        <n v="220781101222"/>
        <n v="220721104207"/>
        <n v="220621100209"/>
        <n v="220621100215"/>
        <n v="220621100217"/>
        <n v="220582104213"/>
        <n v="220581108208"/>
        <n v="220523200201"/>
        <n v="220582103210"/>
        <n v="220581103213"/>
        <n v="220524108205"/>
        <n v="220581103214"/>
        <n v="220524200205"/>
        <n v="220524200206"/>
        <n v="220524200203"/>
        <n v="220524102209"/>
        <n v="220524102212"/>
        <n v="220524101208"/>
        <n v="220581110209"/>
        <n v="220524102207"/>
        <n v="220581115202"/>
        <n v="220581110213"/>
        <n v="220581110201"/>
        <n v="220581102204"/>
        <n v="220581114202"/>
        <n v="220582003202"/>
        <s v="220203100202"/>
        <s v="220203100203"/>
        <s v="220203104202"/>
        <s v="220271001211"/>
        <s v="220202201207"/>
        <s v="220202201205"/>
        <s v="220202201208"/>
        <s v="220202200208"/>
        <s v="220202101201"/>
        <s v="220202200206"/>
        <s v="220202100204"/>
        <s v="220202100205"/>
        <s v="220204100203"/>
        <s v="220204100217"/>
        <s v="220203200201"/>
        <s v="220281101215"/>
        <s v="220281007201"/>
        <s v="220281201204"/>
        <s v="220281200209"/>
        <s v="220281103203"/>
        <s v="220281106210"/>
        <s v="220281003222"/>
        <s v="220281106208"/>
        <s v="220281003223"/>
        <s v="220281103205"/>
        <s v="220281106206"/>
        <s v="220281103202"/>
        <s v="220281005200"/>
        <s v="220281103212"/>
        <s v="220281005204"/>
        <s v="220281200218"/>
        <s v="220281103211"/>
        <s v="220281103213"/>
        <s v="220281103206"/>
        <s v="220281101210"/>
        <s v="220281103208"/>
        <s v="220281201209"/>
        <s v="220284001207"/>
        <s v="220284107219"/>
        <s v="220284200207"/>
        <s v="220284111212"/>
        <s v="220284200201"/>
        <s v="220284102217"/>
        <s v="220284100206"/>
        <s v="220284106215"/>
        <s v="220284102205"/>
        <s v="220284200203"/>
        <s v="220284111211"/>
        <s v="220284200204"/>
        <s v="220284103201"/>
        <s v="220283203210"/>
        <s v="220283108205"/>
        <s v="220221103202"/>
        <s v="220221102211"/>
        <s v="220221102202"/>
        <s v="220282100201"/>
        <s v="220282101215"/>
        <s v="220282103224"/>
        <s v="220282105211"/>
        <s v="220282200216"/>
        <s v="220282200230"/>
        <s v="220282200231"/>
        <s v="220282204203"/>
        <s v="220282204206"/>
        <s v="220282204207"/>
        <s v="220282204208"/>
        <s v="220282204209"/>
        <s v="220282204210"/>
        <s v="220281105203"/>
        <s v="220281106211"/>
        <s v="220284100207"/>
        <s v="220282101214"/>
        <s v="220284105206"/>
        <s v="220284105212"/>
        <s v="220284106213"/>
        <s v="220284106216"/>
        <s v="220284107207"/>
        <s v="220284109201"/>
        <s v="220284001200"/>
        <s v="220284111205"/>
        <s v="220283003209"/>
        <s v="220283003212"/>
        <s v="220283100207"/>
        <s v="220283101205"/>
        <s v="220283101207"/>
        <s v="220283101211"/>
        <s v="220283102206"/>
        <s v="220283103203"/>
        <s v="220283104206"/>
        <s v="220283105203"/>
        <s v="220283106206"/>
        <s v="220283106208"/>
        <s v="220283107207"/>
        <s v="220283109203"/>
        <s v="220283203206"/>
        <s v="220283204201"/>
        <s v="220283204202"/>
        <s v="220283204203"/>
        <s v="220202101224"/>
        <s v="220202101225"/>
        <s v="220202101226"/>
        <s v="220202102200"/>
        <s v="220202102201"/>
        <s v="220202102203"/>
        <s v="220202102204"/>
        <s v="220202102205"/>
        <s v="220202102206"/>
        <s v="220202102208"/>
        <s v="220202102215"/>
        <s v="220202102218"/>
        <s v="220203100213"/>
        <s v="220203100214"/>
        <s v="220203100220"/>
        <s v="220203101213"/>
        <s v="220203102216"/>
        <s v="220203102223"/>
        <s v="220203104208"/>
        <s v="220202101207"/>
        <s v="220204100201"/>
        <s v="220204100209"/>
        <s v="220204100216"/>
        <s v="220272002210"/>
        <s v="220203101206"/>
        <s v="220281107200"/>
        <s v="220281101201"/>
        <s v="220281007204"/>
        <s v="220281101302"/>
        <s v="220281102206"/>
        <s v="220281007210"/>
        <s v="220281101204"/>
        <s v="220283004209"/>
        <s v="220283004216"/>
      </sharedItems>
    </cacheField>
    <cacheField name="省" numFmtId="0">
      <sharedItems count="1">
        <s v="吉林省"/>
      </sharedItems>
    </cacheField>
    <cacheField name="市" numFmtId="0">
      <sharedItems count="9">
        <s v="延边"/>
        <s v="白城"/>
        <s v="四平"/>
        <s v="长春"/>
        <s v="辽源"/>
        <s v="松原"/>
        <s v="白山"/>
        <s v="通化"/>
        <s v="吉林"/>
      </sharedItems>
    </cacheField>
    <cacheField name="县" numFmtId="0">
      <sharedItems count="42">
        <s v="汪清县"/>
        <s v="敦化市"/>
        <s v="珲春市"/>
        <s v="龙井市"/>
        <s v="图们市"/>
        <s v="安图县"/>
        <s v="延吉市"/>
        <s v="和龙市"/>
        <s v="大安市"/>
        <s v="洮北区"/>
        <s v="通榆县"/>
        <s v="镇赉县"/>
        <s v="洮南市"/>
        <s v="梨树县"/>
        <s v="伊通满族自治县"/>
        <s v="铁东区"/>
        <s v="双辽市"/>
        <s v="德惠"/>
        <s v="农安"/>
        <s v="九台"/>
        <s v="双阳"/>
        <s v="榆树"/>
        <s v="东丰县"/>
        <s v="东辽县"/>
        <s v="前郭"/>
        <s v="长岭"/>
        <s v="扶余"/>
        <s v="抚松县"/>
        <s v="集安市"/>
        <s v="梅河口市"/>
        <s v="辉南县"/>
        <s v="柳河县"/>
        <s v="龙潭区"/>
        <s v="吉林经济开发区"/>
        <s v="昌邑区"/>
        <s v="船营区"/>
        <s v="蛟河市"/>
        <s v="磐石市"/>
        <s v="舒兰市"/>
        <s v="永吉县"/>
        <s v="桦甸市"/>
        <s v="吉林高新技术产业开发区"/>
      </sharedItems>
    </cacheField>
    <cacheField name="乡" numFmtId="0">
      <sharedItems count="154">
        <s v="鸡冠乡"/>
        <s v="沙河沿镇"/>
        <s v="额穆镇"/>
        <s v="贤儒镇"/>
        <s v="青沟子乡"/>
        <s v="翰章乡"/>
        <s v="红石乡"/>
        <s v="杨泡满族乡"/>
        <s v="东光镇"/>
        <s v="大兴沟镇"/>
        <s v="百草沟镇"/>
        <s v="罗子沟镇"/>
        <s v="智新镇"/>
        <s v="凉水镇"/>
        <s v="长安镇"/>
        <s v="江源镇"/>
        <s v="长白山森工集团黄泥河林业有限公司"/>
        <s v="新合乡"/>
        <s v="石门镇"/>
        <s v="松江镇"/>
        <s v="春化镇"/>
        <s v="英安镇"/>
        <s v="小营镇"/>
        <s v="东城镇"/>
        <s v="乐胜乡"/>
        <s v="青山镇"/>
        <s v="兴隆山镇"/>
        <s v="平台镇"/>
        <s v="安广镇"/>
        <s v="建平乡"/>
        <s v="黑鱼泡镇"/>
        <s v="到保镇"/>
        <s v="安定镇"/>
        <s v="福顺镇"/>
        <s v="德顺蒙古族乡"/>
        <s v="双岗镇"/>
        <s v="十家堡镇"/>
        <s v="万发镇"/>
        <s v="二道镇"/>
        <s v="四平市铁东区山门镇"/>
        <s v="榆树台镇"/>
        <s v="东河镇"/>
        <s v="沈洋镇"/>
        <s v="白山乡"/>
        <s v="双河乡"/>
        <s v="新兴乡"/>
        <s v="三道乡"/>
        <s v="卧虎镇"/>
        <s v="新立乡"/>
        <s v="菜园子"/>
        <s v="达家沟"/>
        <s v="达家沟镇"/>
        <s v="岔路口镇"/>
        <s v="三盛玉镇"/>
        <s v="前岗乡"/>
        <s v="兴隆"/>
        <s v="波泥河镇"/>
        <s v="龙嘉镇"/>
        <s v="鹿乡镇"/>
        <s v="八号镇"/>
        <s v="红星乡"/>
        <s v="城子街镇"/>
        <s v="泗河镇"/>
        <s v="十四户"/>
        <s v="土桥"/>
        <s v="光明"/>
        <s v="土们岭镇"/>
        <s v="那丹伯镇"/>
        <s v="南屯基镇"/>
        <s v="渭津镇"/>
        <s v="建安镇"/>
        <s v="拉拉河镇"/>
        <s v="穆家乡"/>
        <s v="新安镇"/>
        <s v="巨宝山镇"/>
        <s v="乌兰塔拉乡"/>
        <s v="太平山镇"/>
        <s v="利发盛镇"/>
        <s v="长春岭镇"/>
        <s v="海勃日戈镇"/>
        <s v="三骏乡"/>
        <s v="三青山镇"/>
        <s v="查干花镇"/>
        <s v="大林子镇"/>
        <s v="抚松镇"/>
        <s v="清河镇"/>
        <s v="进化镇"/>
        <s v="楼街朝鲜族乡"/>
        <s v="头道镇"/>
        <s v="新合镇"/>
        <s v="向阳镇"/>
        <s v="柳南乡"/>
        <s v="五道沟镇"/>
        <s v="三源浦镇"/>
        <s v="康大营镇"/>
        <s v="双兴镇"/>
        <s v="海龙镇"/>
        <s v="兴华镇"/>
        <s v="通胜街道"/>
        <s v="乌拉街镇"/>
        <s v="金珠镇"/>
        <s v="九站街道"/>
        <s v="土城子满族朝鲜族乡"/>
        <s v="两家子满族乡"/>
        <s v="桦皮厂镇"/>
        <s v="孤店子镇"/>
        <s v="大绥河镇"/>
        <s v="江北乡"/>
        <s v="天岗镇"/>
        <s v="新农街道"/>
        <s v="前进乡"/>
        <s v="乌林朝鲜族乡"/>
        <s v="漂河镇"/>
        <s v="河南街道"/>
        <s v="拉法街道"/>
        <s v="福安街道"/>
        <s v="吉昌镇"/>
        <s v="宝山乡"/>
        <s v="富太镇"/>
        <s v="明城镇"/>
        <s v="烟筒山镇"/>
        <s v="呼兰镇"/>
        <s v="石嘴镇"/>
        <s v="七里乡"/>
        <s v="金马镇"/>
        <s v="北大湖镇"/>
        <s v="西阳镇"/>
        <s v="夹皮沟镇"/>
        <s v="二道甸子镇"/>
        <s v="八道河子镇"/>
        <s v="金沙镇"/>
        <s v="桦郊乡"/>
        <s v="公吉乡"/>
        <s v="天北镇"/>
        <s v="牛心镇"/>
        <s v="黑石镇"/>
        <s v="环城街道"/>
        <s v="法特镇"/>
        <s v="白旗镇"/>
        <s v="溪河镇"/>
        <s v="朝阳镇"/>
        <s v="小城镇"/>
        <s v="上营镇"/>
        <s v="水曲柳镇"/>
        <s v="平安镇"/>
        <s v="开原镇"/>
        <s v="天德乡"/>
        <s v="左家镇"/>
        <s v="缸窑镇"/>
        <s v="江密峰镇"/>
        <s v="新北街道"/>
        <s v="庆岭镇"/>
        <s v="白石山镇"/>
        <s v="吉舒街道"/>
      </sharedItems>
    </cacheField>
    <cacheField name="行政村" numFmtId="0">
      <sharedItems count="284">
        <s v="腰营沟村委会"/>
        <s v="金山村委会"/>
        <s v="全发村委会"/>
        <s v="路家村委会"/>
        <s v="珠尔多河村委会"/>
        <s v="荣兴村委会"/>
        <s v="丰产村委会"/>
        <s v="双河口村委会"/>
        <s v="福生村委会"/>
        <s v="西黄泥河村委会"/>
        <s v="杨木林子村委会"/>
        <s v="十里坪村委会"/>
        <s v="太和村委会"/>
        <s v="棉田村委会"/>
        <s v="新丰村委会"/>
        <s v="龙明村委会"/>
        <s v="光新村委会"/>
        <s v="东山村委会"/>
        <s v="长上村委会"/>
        <s v="延发村委会"/>
        <s v="凤凰店村委会"/>
        <s v="意气松林场生活区"/>
        <s v="参场村委会"/>
        <s v="龙兴村委会"/>
        <s v="太平沟村委会"/>
        <s v="关门村委会"/>
        <s v="河龙村委会"/>
        <s v="海兰村委会"/>
        <s v="乐胜永建"/>
        <s v="八家村"/>
        <s v="富裕村"/>
        <s v="莲花泡村"/>
        <s v="侯家永丰村"/>
        <s v="新荒村"/>
        <s v="建平乡新发屯"/>
        <s v="黑鱼泡西报马吐"/>
        <s v="黑鱼泡索隆村 "/>
        <s v="到保前棉屯"/>
        <s v="安定新兴村"/>
        <s v="福顺庆平村"/>
        <s v="德顺乡洮河村"/>
        <s v="林海村"/>
        <s v="龙湾村"/>
        <s v="东万发村"/>
        <s v="石场村委会"/>
        <s v="四平市铁东区山门镇龙王村"/>
        <s v="厢房李村"/>
        <s v="李家村"/>
        <s v="松树村"/>
        <s v="兴无村"/>
        <s v="张家堡子村"/>
        <s v="平山村"/>
        <s v="三道岗子村"/>
        <s v="远大村委会"/>
        <s v="前瓦村委会"/>
        <s v="前六家子村委会"/>
        <s v="公平村委会"/>
        <s v="潮沟沿村"/>
        <s v="胜利村"/>
        <s v="张家沟村"/>
        <s v="镇江村"/>
        <s v="新立村"/>
        <s v="四合村"/>
        <s v="豹虎山村"/>
        <s v="郝家村"/>
        <s v="獾子洞村"/>
        <s v="三家子村"/>
        <s v="榆树沟村"/>
        <s v="张家村"/>
        <s v="北长沟村"/>
        <s v="河北村"/>
        <s v="解放村"/>
        <s v="莲花村"/>
        <s v="南长沟村"/>
        <s v="桥头村"/>
        <s v="曲家村"/>
        <s v="宏山村"/>
        <s v="西林村"/>
        <s v="向阳村"/>
        <s v="义合村"/>
        <s v="小桥村"/>
        <s v="双马村"/>
        <s v="双庙村"/>
        <s v="孙家村"/>
        <s v="王家村"/>
        <s v="段家村"/>
        <s v="分水村"/>
        <s v="金家岗子村"/>
        <s v="清水村"/>
        <s v="水乡村"/>
        <s v="刘家村"/>
        <s v="镇区村"/>
        <s v="健民村"/>
        <s v="九号村"/>
        <s v="六号村"/>
        <s v="七号村"/>
        <s v="十八号村"/>
        <s v="四号村"/>
        <s v="条子沟村"/>
        <s v="卞家村"/>
        <s v="城顺村"/>
        <s v="大顶子村"/>
        <s v="德利村"/>
        <s v="董大林子村"/>
        <s v="古井村"/>
        <s v="隆华村"/>
        <s v="皮信村"/>
        <s v="山湾村"/>
        <s v="双羊村"/>
        <s v="双榆村"/>
        <s v="五官村"/>
        <s v="小二道沟村"/>
        <s v="永胜村"/>
        <s v="长德村"/>
        <s v="忠厚村"/>
        <s v="石缝村"/>
        <s v="红榔头村"/>
        <s v="前凉村"/>
        <s v="后凉村"/>
        <s v="营场村"/>
        <s v="增福村2"/>
        <s v="增福村"/>
        <s v="腰窝堡村"/>
        <s v="交界村"/>
        <s v="左克村"/>
        <s v="吴大屯村"/>
        <s v="双庙子村"/>
        <s v="长久村"/>
        <s v="腰井子村"/>
        <s v="福春岭"/>
        <s v="杨柳村"/>
        <s v="长丰村"/>
        <s v="依家坨子村"/>
        <s v="六家子村"/>
        <s v="白音花村"/>
        <s v="巨发村"/>
        <s v="五家户村"/>
        <s v="荒沟门村"/>
        <s v="清乡村"/>
        <s v="山东会村"/>
        <s v="天桥村"/>
        <s v="乐善村"/>
        <s v="义龙村"/>
        <s v="西村村"/>
        <s v="永发村"/>
        <s v="大兴村"/>
        <s v="河洼村"/>
        <s v="通沟村"/>
        <s v="西腰沟村"/>
        <s v="辛家村"/>
        <s v="大青沟村"/>
        <s v="教堂子村"/>
        <s v="二道岗村"/>
        <s v="大泉眼村"/>
        <s v="裕庆村"/>
        <s v="三湾子村"/>
        <s v="三十一户村"/>
        <s v="正义村"/>
        <s v="普安村"/>
        <s v="山城村"/>
        <s v="旧街村"/>
        <s v="东窑村"/>
        <s v="安达村"/>
        <s v="寇家村"/>
        <s v="前苇村"/>
        <s v="口钦村"/>
        <s v="渔楼村"/>
        <s v="骆起村"/>
        <s v="祖家岭村"/>
        <s v="李屯村"/>
        <s v="孤家子村"/>
        <s v="大荒地村"/>
        <s v="范家村"/>
        <s v="富乡村"/>
        <s v="民主村"/>
        <s v="鲜光村"/>
        <s v="红光村"/>
        <s v="额勒赫村"/>
        <s v="南岗子村"/>
        <s v="二道村"/>
        <s v="爱林村"/>
        <s v="保家村"/>
        <s v="沿江村"/>
        <s v="振兴村"/>
        <s v="头道沟村"/>
        <s v="炮手沟村"/>
        <s v="拉法村"/>
        <s v="蛇岭沟村"/>
        <s v="大坡村"/>
        <s v="靠林村"/>
        <s v="寒葱沟村"/>
        <s v="青背村"/>
        <s v="桦皮甸子村"/>
        <s v="保林村"/>
        <s v="二十家子村"/>
        <s v="静安村"/>
        <s v="七个顶子村"/>
        <s v="倒木沟村"/>
        <s v="太平村"/>
        <s v="徐家村"/>
        <s v="孤顶村"/>
        <s v="下鹿村"/>
        <s v="牛槽村"/>
        <s v="小呼兰村"/>
        <s v="联合村"/>
        <s v="北河村"/>
        <s v="黄瓜架村"/>
        <s v="西大沟村"/>
        <s v="六间房村"/>
        <s v="五方村"/>
        <s v="西响水村"/>
        <s v="红石村"/>
        <s v="金沟村"/>
        <s v="嘎河村"/>
        <s v="金河村"/>
        <s v="曙光村"/>
        <s v="民有村"/>
        <s v="前进村"/>
        <s v="煤窑村"/>
        <s v="船底山村"/>
        <s v="五道沟村"/>
        <s v="小勃吉村"/>
        <s v="西河沿村"/>
        <s v="柳树河子村"/>
        <s v="兴隆川村"/>
        <s v="插树岭村"/>
        <s v="二里村"/>
        <s v="富民村"/>
        <s v="旭明村"/>
        <s v="朝阳沟村"/>
        <s v="苇塘村"/>
        <s v="通天村"/>
        <s v="烧锅朝鲜族村"/>
        <s v="自兴村"/>
        <s v="福安村"/>
        <s v="东新村"/>
        <s v="春田村"/>
        <s v="景仁村"/>
        <s v="杨公村"/>
        <s v="东联村"/>
        <s v="新丰村"/>
        <s v="松凤村"/>
        <s v="季长村"/>
        <s v="五道村"/>
        <s v="清泉村"/>
        <s v="长林村"/>
        <s v="龙王村"/>
        <s v="新民村"/>
        <s v="团山村"/>
        <s v="农富村"/>
        <s v="兴盛村"/>
        <s v="庆祥村"/>
        <s v="东风村"/>
        <s v="张相村"/>
        <s v="前娘庙村"/>
        <s v="兴隆村"/>
        <s v="小土门村"/>
        <s v="于家村"/>
        <s v="王家岭村"/>
        <s v="梨树村"/>
        <s v="富山村"/>
        <s v="塘坊沟村"/>
        <s v="马虎头村"/>
        <s v="牛家村"/>
        <s v="丰口村"/>
        <s v="芦家村"/>
        <s v="碾子村"/>
        <s v="下江密峰村"/>
        <s v="崔家屯村"/>
        <s v="石砬子村"/>
        <s v="小甸子村"/>
        <s v="杨家村"/>
        <s v="太平岭村"/>
        <s v="干沟村"/>
        <s v="哈什村"/>
        <s v="新开河村"/>
        <s v="罗圈沟村"/>
        <s v="法河沿村"/>
        <s v="两家子村（天岗石材开发区）（省级）"/>
        <s v="富强村"/>
        <s v="法河沟村"/>
        <s v="窝集口村"/>
        <s v="靠山村"/>
        <s v="德源村"/>
      </sharedItems>
    </cacheField>
    <cacheField name="申请建设4G基站数量" numFmtId="0">
      <sharedItems containsSemiMixedTypes="0" containsString="0" containsNumber="1" containsInteger="1" minValue="0" maxValue="2" count="3">
        <n v="1"/>
        <n v="2"/>
        <n v="0"/>
      </sharedItems>
    </cacheField>
    <cacheField name="申请建设5G基站数量" numFmtId="0">
      <sharedItems containsString="0" containsBlank="1" containsNumber="1" containsInteger="1" minValue="0" maxValue="1" count="3">
        <n v="0"/>
        <m/>
        <n v="1"/>
      </sharedItems>
    </cacheField>
    <cacheField name="覆盖户数" numFmtId="0">
      <sharedItems containsString="0" containsBlank="1" containsNumber="1" minValue="0" maxValue="1008" count="202">
        <n v="113"/>
        <n v="260"/>
        <n v="155"/>
        <n v="102"/>
        <n v="170"/>
        <n v="429"/>
        <n v="348"/>
        <n v="106"/>
        <n v="110"/>
        <n v="173"/>
        <n v="568"/>
        <n v="131"/>
        <n v="98"/>
        <n v="119"/>
        <n v="172"/>
        <n v="60"/>
        <n v="240"/>
        <n v="70"/>
        <n v="99"/>
        <n v="62"/>
        <n v="75"/>
        <n v="36"/>
        <n v="31"/>
        <n v="66"/>
        <n v="109"/>
        <n v="35"/>
        <n v="157"/>
        <n v="39"/>
        <n v="243"/>
        <n v="185"/>
        <n v="158"/>
        <n v="180"/>
        <n v="135"/>
        <n v="129"/>
        <n v="69"/>
        <n v="236"/>
        <n v="217"/>
        <n v="203"/>
        <n v="265"/>
        <n v="319"/>
        <n v="139"/>
        <n v="141"/>
        <n v="115"/>
        <n v="160"/>
        <n v="416"/>
        <n v="455"/>
        <n v="152"/>
        <n v="118"/>
        <n v="143"/>
        <n v="120"/>
        <n v="116"/>
        <n v="528"/>
        <n v="692"/>
        <n v="924"/>
        <n v="392"/>
        <n v="1008"/>
        <n v="820"/>
        <n v="722"/>
        <n v="576"/>
        <n v="862"/>
        <n v="596"/>
        <n v="362"/>
        <n v="356"/>
        <n v="525"/>
        <n v="310"/>
        <n v="312"/>
        <n v="361"/>
        <n v="342"/>
        <n v="442"/>
        <n v="320"/>
        <n v="272"/>
        <n v="544"/>
        <n v="561"/>
        <n v="586"/>
        <n v="532"/>
        <n v="451"/>
        <n v="689"/>
        <n v="479"/>
        <n v="865"/>
        <n v="421"/>
        <n v="187"/>
        <n v="159"/>
        <n v="18"/>
        <n v="869"/>
        <n v="575"/>
        <n v="518"/>
        <n v="458"/>
        <n v="531"/>
        <n v="553"/>
        <n v="536"/>
        <n v="373"/>
        <n v="490"/>
        <n v="390"/>
        <n v="167"/>
        <n v="305"/>
        <n v="85"/>
        <n v="330"/>
        <n v="404"/>
        <n v="322.5"/>
        <n v="275"/>
        <n v="437"/>
        <n v="112"/>
        <n v="303"/>
        <n v="188.5"/>
        <n v="270.5"/>
        <n v="296"/>
        <n v="184"/>
        <n v="142"/>
        <n v="179"/>
        <m/>
        <n v="228"/>
        <n v="371"/>
        <n v="448"/>
        <n v="237"/>
        <n v="248"/>
        <n v="165"/>
        <n v="175"/>
        <n v="147"/>
        <n v="137"/>
        <n v="164"/>
        <n v="133"/>
        <n v="209"/>
        <n v="41"/>
        <n v="151"/>
        <n v="86"/>
        <n v="753"/>
        <n v="140"/>
        <n v="145"/>
        <n v="1005"/>
        <n v="150"/>
        <n v="915"/>
        <n v="200"/>
        <n v="235"/>
        <n v="210"/>
        <n v="300"/>
        <n v="230"/>
        <n v="30"/>
        <n v="80"/>
        <n v="20"/>
        <n v="90"/>
        <n v="960"/>
        <n v="510"/>
        <n v="190"/>
        <n v="573"/>
        <n v="365"/>
        <n v="350"/>
        <n v="432"/>
        <n v="232"/>
        <n v="220"/>
        <n v="130"/>
        <n v="104"/>
        <n v="100"/>
        <n v="96"/>
        <n v="84"/>
        <n v="134"/>
        <n v="126"/>
        <n v="97"/>
        <n v="280"/>
        <n v="37"/>
        <n v="48"/>
        <n v="38"/>
        <n v="103"/>
        <n v="307"/>
        <n v="286"/>
        <n v="202"/>
        <n v="431"/>
        <n v="128"/>
        <n v="223"/>
        <n v="274"/>
        <n v="397"/>
        <n v="245"/>
        <n v="281"/>
        <n v="278"/>
        <n v="256"/>
        <n v="273"/>
        <n v="590"/>
        <n v="630"/>
        <n v="412"/>
        <n v="580"/>
        <n v="304"/>
        <n v="261"/>
        <n v="620"/>
        <n v="720"/>
        <n v="215"/>
        <n v="57"/>
        <n v="610"/>
        <n v="195"/>
        <n v="508"/>
        <n v="540"/>
        <n v="266"/>
        <n v="191"/>
        <n v="162"/>
        <n v="89"/>
        <n v="386"/>
        <n v="132"/>
        <n v="231"/>
        <n v="163"/>
        <n v="430"/>
        <n v="123"/>
        <n v="108"/>
        <n v="662"/>
        <n v="87"/>
      </sharedItems>
    </cacheField>
    <cacheField name="覆盖常驻人口数" numFmtId="0">
      <sharedItems containsString="0" containsBlank="1" containsNumber="1" minValue="0" maxValue="3617" count="225">
        <n v="275"/>
        <n v="700"/>
        <n v="436"/>
        <n v="469"/>
        <n v="345"/>
        <n v="715"/>
        <n v="580"/>
        <n v="304"/>
        <n v="260"/>
        <n v="538"/>
        <n v="866"/>
        <n v="324"/>
        <n v="245"/>
        <n v="181"/>
        <n v="302"/>
        <n v="129"/>
        <n v="480"/>
        <n v="128"/>
        <n v="195"/>
        <n v="180"/>
        <n v="185"/>
        <n v="89"/>
        <n v="81"/>
        <n v="142"/>
        <n v="255"/>
        <n v="60"/>
        <n v="380"/>
        <n v="393"/>
        <n v="333"/>
        <n v="616"/>
        <n v="519"/>
        <n v="285"/>
        <n v="300"/>
        <n v="798"/>
        <n v="398"/>
        <n v="280"/>
        <n v="173"/>
        <n v="915"/>
        <n v="553"/>
        <n v="558"/>
        <n v="554"/>
        <n v="664"/>
        <n v="957"/>
        <n v="417"/>
        <n v="423"/>
        <n v="1248"/>
        <n v="1365"/>
        <n v="456"/>
        <n v="354"/>
        <n v="429"/>
        <n v="360"/>
        <n v="348"/>
        <n v="1785"/>
        <n v="2391"/>
        <n v="3245"/>
        <n v="1270"/>
        <n v="3340"/>
        <n v="1583"/>
        <n v="1584"/>
        <n v="2252"/>
        <n v="3617"/>
        <n v="2700"/>
        <n v="1362"/>
        <n v="1588"/>
        <n v="880"/>
        <n v="651"/>
        <n v="755"/>
        <n v="907"/>
        <n v="801"/>
        <n v="857"/>
        <n v="1386"/>
        <n v="846"/>
        <n v="717"/>
        <n v="1751"/>
        <n v="1481"/>
        <n v="1537"/>
        <n v="1340"/>
        <n v="1765"/>
        <n v="1250"/>
        <n v="2225"/>
        <n v="1246"/>
        <n v="431"/>
        <n v="367"/>
        <n v="52"/>
        <n v="2229"/>
        <n v="1279"/>
        <n v="1054"/>
        <n v="874"/>
        <n v="1093"/>
        <n v="1159"/>
        <n v="1108"/>
        <n v="1119"/>
        <n v="826"/>
        <n v="1138"/>
        <n v="418"/>
        <n v="635"/>
        <n v="934"/>
        <n v="250"/>
        <n v="72"/>
        <n v="400"/>
        <n v="1023.5"/>
        <n v="1253.5"/>
        <n v="1000.5"/>
        <n v="850"/>
        <n v="1174"/>
        <n v="289"/>
        <n v="939.5"/>
        <n v="584.5"/>
        <n v="838"/>
        <n v="591"/>
        <n v="945"/>
        <n v="684"/>
        <n v="530"/>
        <n v="665"/>
        <m/>
        <n v="728"/>
        <n v="337"/>
        <n v="1224"/>
        <n v="1478"/>
        <n v="858"/>
        <n v="782"/>
        <n v="818"/>
        <n v="1030"/>
        <n v="545"/>
        <n v="578"/>
        <n v="485"/>
        <n v="452"/>
        <n v="561"/>
        <n v="541"/>
        <n v="439"/>
        <n v="690"/>
        <n v="135"/>
        <n v="357"/>
        <n v="203"/>
        <n v="420"/>
        <n v="435"/>
        <n v="3015"/>
        <n v="450"/>
        <n v="2745"/>
        <n v="600"/>
        <n v="705"/>
        <n v="630"/>
        <n v="900"/>
        <n v="540"/>
        <n v="516"/>
        <n v="90"/>
        <n v="240"/>
        <n v="270"/>
        <n v="2880"/>
        <n v="495"/>
        <n v="1530"/>
        <n v="510"/>
        <n v="570"/>
        <n v="1719"/>
        <n v="1095"/>
        <n v="1050"/>
        <n v="720"/>
        <n v="1296"/>
        <n v="696"/>
        <n v="660"/>
        <n v="555"/>
        <n v="405"/>
        <n v="390"/>
        <n v="336"/>
        <n v="330"/>
        <n v="318"/>
        <n v="312"/>
        <n v="306"/>
        <n v="288"/>
        <n v="252"/>
        <n v="402"/>
        <n v="378"/>
        <n v="291"/>
        <n v="840"/>
        <n v="111"/>
        <n v="144"/>
        <n v="198"/>
        <n v="114"/>
        <n v="225"/>
        <n v="309"/>
        <n v="921"/>
        <n v="606"/>
        <n v="1293"/>
        <n v="327"/>
        <n v="384"/>
        <n v="669"/>
        <n v="822"/>
        <n v="1191"/>
        <n v="210"/>
        <n v="735"/>
        <n v="843"/>
        <n v="834"/>
        <n v="768"/>
        <n v="819"/>
        <n v="1770"/>
        <n v="1890"/>
        <n v="1236"/>
        <n v="1740"/>
        <n v="912"/>
        <n v="783"/>
        <n v="1860"/>
        <n v="2160"/>
        <n v="645"/>
        <n v="171"/>
        <n v="930"/>
        <n v="1830"/>
        <n v="585"/>
        <n v="1524"/>
        <n v="1620"/>
        <n v="477"/>
        <n v="627"/>
        <n v="573"/>
        <n v="486"/>
        <n v="267"/>
        <n v="339"/>
        <n v="1158"/>
        <n v="1086"/>
        <n v="396"/>
        <n v="693"/>
        <n v="795"/>
        <n v="489"/>
        <n v="1290"/>
        <n v="369"/>
        <n v="1986"/>
        <n v="261"/>
      </sharedItems>
    </cacheField>
    <cacheField name="4G站名" numFmtId="0">
      <sharedItems containsBlank="1" count="309">
        <s v="汪清腰营沟"/>
        <s v="敦化金山村"/>
        <s v="敦化全发村"/>
        <s v="敦化路家村"/>
        <s v="敦化珠尔多河村"/>
        <s v="敦化贤儒荣兴村"/>
        <s v="敦化丰产村"/>
        <s v="敦化双河口村"/>
        <s v="敦化福生村"/>
        <s v="敦化西黄泥河"/>
        <s v="珲春杨木林子村"/>
        <s v="汪清长荣"/>
        <s v="汪清大兴沟太和村"/>
        <s v="汪清百草沟棉田村"/>
        <s v="汪清罗子沟新丰村"/>
        <s v="龙井德新乡前锋村"/>
        <s v="龙井智新镇城南村"/>
        <s v="图们市凉水镇东山村"/>
        <s v="图们市长安镇长上村"/>
        <s v="敦化江源镇延发村"/>
        <s v="敦化青沟子乡凤凰店村"/>
        <s v="敦化额穆镇意气松村"/>
        <s v="安图万宝镇参场村"/>
        <s v="安图石门镇龙兴村"/>
        <s v="安图松江镇东山一队"/>
        <s v="珲春春化金铜矿村"/>
        <s v="珲春英安镇关门村"/>
        <s v="和龙市头道镇龙新村"/>
        <s v="和龙市东城镇海兰村"/>
        <s v="N乐胜永建"/>
        <s v="B八家村"/>
        <s v="B富裕村"/>
        <s v="Y莲花泡村"/>
        <s v="B侯家永丰村"/>
        <s v="N新荒村"/>
        <s v="Z建平乡新发屯"/>
        <s v="Z黑鱼泡西报马吐"/>
        <s v="Z黑鱼泡索隆村 "/>
        <s v="B到保前棉屯"/>
        <s v="T安定新兴村"/>
        <s v="T福顺庆平村"/>
        <s v="德顺乡洮河村"/>
        <s v="Y林海村"/>
        <s v="龙湾村"/>
        <s v="东万发村"/>
        <s v="伊通石厂村"/>
        <s v="龙王村"/>
        <s v="厢房李村"/>
        <s v="李家村"/>
        <s v="松树村"/>
        <s v="兴无村"/>
        <s v="张家堡子村"/>
        <s v="平山村"/>
        <s v="三道岗子村"/>
        <s v="远大村"/>
        <s v="前瓦村"/>
        <s v="前六家子村"/>
        <s v="公平村"/>
        <s v="潮沟沿村"/>
        <s v="胜利村"/>
        <s v="张家沟村"/>
        <s v="镇江村"/>
        <s v="新立村"/>
        <s v="四合村"/>
        <s v="豹虎山村"/>
        <s v="郝家村"/>
        <s v="獾子洞村"/>
        <s v="三家子村"/>
        <s v="榆树沟村"/>
        <s v="张家村"/>
        <s v="北长沟村"/>
        <s v="河北村"/>
        <s v="解放村"/>
        <s v="莲花村"/>
        <s v="南长沟村"/>
        <s v="桥头村"/>
        <s v="曲家村"/>
        <s v="宏山村"/>
        <s v="西林村"/>
        <s v="向阳村"/>
        <s v="义合村"/>
        <s v="小桥村"/>
        <s v="双马村"/>
        <s v="双庙村"/>
        <s v="孙家村"/>
        <s v="王家村"/>
        <s v="段家村"/>
        <s v="分水村"/>
        <s v="金家岗子村"/>
        <s v="清水村"/>
        <s v="水乡村"/>
        <s v="刘家村"/>
        <s v="镇区村"/>
        <s v="健民村"/>
        <s v="九号村"/>
        <s v="六号村"/>
        <s v="七号村"/>
        <s v="十八号村"/>
        <s v="四号村"/>
        <s v="条子沟村"/>
        <s v="卞家村"/>
        <s v="城顺村"/>
        <s v="大顶子村"/>
        <s v="德利村"/>
        <s v="董大林子村"/>
        <s v="古井村"/>
        <s v="隆华村"/>
        <s v="皮信村"/>
        <s v="山湾村"/>
        <s v="双羊村"/>
        <s v="双榆村"/>
        <s v="五官村"/>
        <s v="小二道沟村"/>
        <s v="永胜村"/>
        <s v="长德村"/>
        <s v="忠厚村"/>
        <s v="石缝村一二组"/>
        <s v="永吉"/>
        <s v="前凉6队"/>
        <s v="后凉5组"/>
        <s v="营厂2队"/>
        <s v="东丰县增幅村"/>
        <s v="前郭腰窝堡村4G"/>
        <s v="长岭交界村4G"/>
        <s v="长岭左克村4G"/>
        <s v="前郭莲花村4G"/>
        <s v="长岭吴大屯村4G"/>
        <s v="长岭双庙子村4G"/>
        <s v="扶余长久村4G"/>
        <s v="前郭腰井子村4G"/>
        <s v="扶余福春岭4G"/>
        <s v="扶余杨柳村4G"/>
        <s v="扶余长丰村4G"/>
        <s v="长岭依家坨子村4G"/>
        <s v="扶余六家子村4G"/>
        <s v="前郭白音花村4G"/>
        <s v="扶余巨发村4G"/>
        <s v="前郭五家户村4G"/>
        <s v="荒沟门村三岔"/>
        <s v="清乡村三队"/>
        <s v="石灰窑村"/>
        <s v="荒沟门村四岔"/>
        <s v="集安市天桥村"/>
        <s v="梅河口市乐善村小南沟"/>
        <s v="辉南县井家街"/>
        <s v="集安市西村荒沟门"/>
        <s v="辉南县丁家街柳毛沟"/>
        <s v="梅河口市永发村"/>
        <s v="柳河县大兴村东兴屯"/>
        <s v="梅河口市河洼村"/>
        <s v="柳河县铁东村"/>
        <s v="柳河县西腰沟"/>
        <s v="柳河县辛家村"/>
        <s v="柳河县大青沟"/>
        <s v="柳河县教堂子"/>
        <s v="柳河县刘家村"/>
        <s v="柳河县苇塘沟"/>
        <s v="梅河口市二道岗村"/>
        <s v="柳河县大泉源村"/>
        <s v="梅河口市裕庆村"/>
        <s v="梅河口市三湾村大三湾村"/>
        <s v="梅河口市三十一户村"/>
        <s v="梅河口市三湾村东三湾村"/>
        <s v="梅河口市正义村"/>
        <s v="梅河口市普安村"/>
        <m/>
        <s v="龙-乌拉街镇旧街村"/>
        <s v="龙-乌拉街镇东窑村"/>
        <s v="龙-金珠镇安达村"/>
        <s v="昌-寇家村"/>
        <s v="昌-前苇三队"/>
        <s v="昌-口钦村六队"/>
        <s v="昌-乡漁楼村五组"/>
        <s v="昌-骆起村五队"/>
        <s v="昌-祖家岭村"/>
        <s v="昌-李屯村"/>
        <s v="昌-孤家子村"/>
        <s v="昌-大荒地"/>
        <s v="船-范家村"/>
        <s v="船-富乡村"/>
        <s v="桦-民主村四道屯"/>
        <s v="蛟-天岗秀林苑"/>
        <s v="蛟-新农街道红光"/>
        <s v="蛟-前进额勒赫"/>
        <s v="蛟-天瑞矿业"/>
        <s v="蛟-二道上屯"/>
        <s v="蛟-松江镇爱林6/7/8/9队"/>
        <s v="蛟-河南街道保家村三家沟"/>
        <s v="蛟-松江镇沿江3/4/5队"/>
        <s v="蛟-河南街道振兴二道沟"/>
        <s v="蛟-南岗子兴隆、翻身"/>
        <s v="蛟-漂河镇大二道沟"/>
        <s v="蛟-松江镇炮手沟村"/>
        <s v="蛟-干沟子"/>
        <s v="蛟-拉法大桥沟1"/>
        <s v="蛟-漂河镇蛇岭沟村转心湖"/>
        <s v="蛟-拉法大坡、治才"/>
        <s v="蛟-南岗子靠林"/>
        <s v="蛟-漂河镇蛇上"/>
        <s v="蛟-青背新立屯"/>
        <s v="蛟-天北桦皮甸子12队"/>
        <s v="蛟-保林矿业"/>
        <s v="蛟-漂河镇二十家子"/>
        <s v="蛟-漂河镇桦皮甸三道沟"/>
        <s v="蛟-前进静安"/>
        <s v="蛟-漂河镇大梨"/>
        <s v="磐-七个顶子村西修屯"/>
        <s v="磐-腰倒木腰倒木"/>
        <s v="磐-太平村北太平"/>
        <s v="磐-徐家村西二道"/>
        <s v="磐-西孤顶子后大营"/>
        <s v="磐-下鹿村上鹿屯"/>
        <s v="磐-牛槽村"/>
        <s v="磐-小呼兰村南岗"/>
        <s v="磐-明城下碾子"/>
        <s v="磐-北河村平安"/>
        <s v="磐-黄瓜架村黄瓜架南村"/>
        <s v="磐-西大沟大一步"/>
        <s v="磐-六间房村蛤蟆塘"/>
        <s v="舒-五方村五方屯"/>
        <s v="舒-金马永发屯"/>
        <s v="永-北大湖向阳村"/>
        <s v="永-大岗子西响水村"/>
        <s v="永-西阳红石村"/>
        <s v="桦-金沟村"/>
        <s v="桦-嘎河村"/>
        <s v="桦-金河村"/>
        <s v="桦-曙光村"/>
        <s v="桦-民有村"/>
        <s v="桦-前进村"/>
        <s v="桦-煤窑村"/>
        <s v="桦-船底山村"/>
        <s v="桦-新立村"/>
        <s v="桦-五道沟村"/>
        <s v="桦-小勃吉村"/>
        <s v="桦-西河沿村"/>
        <s v="桦-柳树河子村"/>
        <s v="蛟-二十家子村"/>
        <s v="蛟-兴隆川村"/>
        <s v="蛟-插树岭村"/>
        <s v="磐-二里村"/>
        <s v="磐-富民村"/>
        <s v="磐-旭明村"/>
        <s v="磐-朝阳沟村"/>
        <s v="磐-苇塘村"/>
        <s v="磐-通天村"/>
        <s v="磐-烧锅朝鲜族村"/>
        <s v="磐-自兴村"/>
        <s v="磐-福安村"/>
        <s v="磐-东新村"/>
        <s v="磐-北河村"/>
        <s v="舒-春田村"/>
        <s v="舒-景仁村"/>
        <s v="舒-杨公村"/>
        <s v="舒-嘎河村"/>
        <s v="舒-东联村"/>
        <s v="舒-新丰村"/>
        <s v="舒-松凤村"/>
        <s v="舒-富民村"/>
        <s v="舒-季长村"/>
        <s v="舒-解放村"/>
        <s v="舒-五道村"/>
        <s v="舒-清泉村"/>
        <s v="舒-长林村"/>
        <s v="舒-龙王村"/>
        <s v="舒-新民村"/>
        <s v="舒-五方村"/>
        <s v="舒-团山村"/>
        <s v="舒-农富村"/>
        <s v="舒-兴盛村"/>
        <s v="昌-庆祥村"/>
        <s v="昌-东风村"/>
        <s v="昌-张相村"/>
        <s v="昌-前娘庙村"/>
        <s v="昌-兴隆村"/>
        <s v="昌-小土门村"/>
        <s v="昌-于家村"/>
        <s v="昌-王家岭村"/>
        <s v="昌-梨树村"/>
        <s v="昌-富山村"/>
        <s v="昌-塘坊沟村"/>
        <s v="昌-马虎头村"/>
        <s v="昌-前苇村"/>
        <s v="龙-牛家村"/>
        <s v="龙-丰口村"/>
        <s v="龙-芦家村"/>
        <s v="龙-碾子村"/>
        <s v="龙-下江密峰村"/>
        <s v="龙-崔家屯村"/>
        <s v="龙-石砬子村"/>
        <s v="龙-松树村"/>
        <s v="船-庆祥村"/>
        <s v="船-东风村"/>
        <s v="船-张相村"/>
        <s v="船-干沟村"/>
        <s v="龙-哈什村"/>
        <s v="蛟-庆岭新开河"/>
        <s v="蛟-漂河镇红光"/>
        <s v="蛟-天岗大罗圈"/>
        <s v="蛟-新农街道发河沿"/>
        <s v="蛟-漂河镇胜利下屯"/>
        <s v="蛟-天岗农科站"/>
        <s v="蛟-白石山富强五六队"/>
        <s v="蛟-新农街道王家沟上队"/>
        <s v="蛟-天岗东崴子"/>
        <s v="舒-法特镇杨公村"/>
        <s v="舒-环城街道春田村"/>
        <s v="舒-环城环城新安屯"/>
        <s v="舒-吉舒官马屯"/>
      </sharedItems>
    </cacheField>
    <cacheField name="经度" numFmtId="0">
      <sharedItems containsBlank="1" containsNumber="1" containsMixedTypes="1" count="308">
        <n v="129.80079"/>
        <n v="128.48"/>
        <n v="128.348"/>
        <n v="128.394"/>
        <n v="128.03"/>
        <n v="128.177"/>
        <n v="128.282"/>
        <n v="128.34161"/>
        <n v="127.965"/>
        <n v="128.03521"/>
        <n v="130.528553"/>
        <n v="130.076846"/>
        <n v="129.533887"/>
        <n v="129.638253"/>
        <n v="130.303912"/>
        <n v="129.567381"/>
        <n v="129.560351"/>
        <n v="130.028684"/>
        <n v="129.647175"/>
        <n v="128.080541"/>
        <n v="128.270805"/>
        <n v="127.973507"/>
        <n v="128.607052"/>
        <n v="129.039613"/>
        <n v="128.393073"/>
        <n v="130.885688"/>
        <n v="130.315931"/>
        <n v="129.638536"/>
        <n v="129.367092"/>
        <n v="123.726666"/>
        <n v="122.823043"/>
        <n v="122.892762"/>
        <n v="122.479341"/>
        <n v="122.739821"/>
        <n v="123.748124"/>
        <n v="123.177255"/>
        <n v="123.398287"/>
        <n v="123.380716"/>
        <n v="123.119015"/>
        <n v="122.537782"/>
        <n v="122.508508"/>
        <n v="122.957296"/>
        <n v="122.985962"/>
        <n v="124.643796"/>
        <n v="124.53498"/>
        <n v="125.48424"/>
        <n v="124.50948"/>
        <n v="124.18511"/>
        <n v="124.41974"/>
        <n v="124.65852"/>
        <n v="124.09274"/>
        <n v="124.13731"/>
        <n v="124.40029"/>
        <n v="124.49785"/>
        <n v="125.42164"/>
        <n v="124.96431"/>
        <n v="123.60539"/>
        <n v="123.90561"/>
        <n v="125.769146"/>
        <n v="125.753899"/>
        <n v="125.804548"/>
        <n v="125.294827"/>
        <n v="125.224449"/>
        <n v="125.505409"/>
        <n v="125.87582"/>
        <n v="125.839829"/>
        <n v="125.213034"/>
        <n v="125.771029"/>
        <n v="125.826196"/>
        <n v="126.896015"/>
        <n v="126.090832"/>
        <n v="126.242488"/>
        <n v="124.714047"/>
        <n v="126.168321"/>
        <n v="126.134871"/>
        <n v="126.08749"/>
        <n v="126.17468"/>
        <n v="124.825965"/>
        <n v="124.746672"/>
        <n v="125.64569"/>
        <n v="125.317714"/>
        <n v="125.339044"/>
        <n v="125.333734"/>
        <n v="125.386249"/>
        <n v="125.378311"/>
        <n v="125.399346"/>
        <n v="125.322551"/>
        <n v="125.659699"/>
        <n v="125.870295"/>
        <n v="125.90443"/>
        <n v="125.589035"/>
        <n v="124.992023"/>
        <n v="125.482418"/>
        <n v="126.454219"/>
        <n v="126.405456"/>
        <n v="126.450958"/>
        <n v="126.377306"/>
        <n v="126.347298"/>
        <n v="126.42929"/>
        <n v="126.064281"/>
        <n v="125.891411"/>
        <n v="126.9140299"/>
        <n v="125.906927"/>
        <n v="126.8952862"/>
        <n v="125.999456"/>
        <n v="126.8622371"/>
        <n v="126.927032"/>
        <n v="126.9949961"/>
        <n v="126.9719618"/>
        <n v="126.8474501"/>
        <n v="126.7047079"/>
        <n v="126.8777599"/>
        <n v="125.8919618"/>
        <n v="126.8568371"/>
        <n v="126.9966352"/>
        <n v="127.005611"/>
        <n v="125.528324"/>
        <n v="125.424198"/>
        <n v="125.242771"/>
        <n v="125.222781"/>
        <n v="125.033641"/>
        <n v="125.445041"/>
        <s v="124.362403"/>
        <n v="123.791823"/>
        <n v="124.346274"/>
        <n v="125.617767"/>
        <n v="124.471137"/>
        <n v="124.293025"/>
        <s v="125.41018009"/>
        <n v="124.38495"/>
        <n v="125.41193962"/>
        <n v="125.22823235"/>
        <s v="125.18654823"/>
        <n v="124.466221"/>
        <s v="125.47069073"/>
        <n v="124.195967"/>
        <n v="125.56274414"/>
        <n v="124.276925"/>
        <n v="127.233358"/>
        <n v="127.1532"/>
        <n v="127.165184"/>
        <n v="127.24338"/>
        <n v="126.068422"/>
        <n v="125.768639"/>
        <n v="126.156829"/>
        <n v="125.800804"/>
        <n v="126.139062"/>
        <n v="125.949462"/>
        <n v="125.511082"/>
        <n v="125.981649"/>
        <n v="125.7010038"/>
        <n v="125.67928"/>
        <n v="125.7740135"/>
        <n v="125.8484515"/>
        <n v="125.896025"/>
        <n v="125.7450781"/>
        <n v="125.7121742"/>
        <n v="125.765849"/>
        <n v="125.8339752"/>
        <n v="125.858031"/>
        <n v="125.774454"/>
        <n v="125.829192"/>
        <n v="125.785097"/>
        <n v="125.893397"/>
        <n v="125.806468"/>
        <m/>
        <n v="126.450088094238"/>
        <n v="126.500346"/>
        <n v="126.494937"/>
        <n v="126.403501"/>
        <n v="126.42178"/>
        <n v="126.378009"/>
        <n v="126.409216"/>
        <n v="126.326942"/>
        <n v="126.191053"/>
        <n v="126.43578"/>
        <n v="126.33667"/>
        <n v="126.386921084716"/>
        <n v="126.317414"/>
        <n v="126.295591"/>
        <n v="126.616736"/>
        <n v="126.9564338"/>
        <n v="127.284321"/>
        <n v="127.575058"/>
        <n v="127.458065"/>
        <n v="127.400271"/>
        <n v="127.006294"/>
        <n v="127.235001"/>
        <n v="126.965584"/>
        <n v="127.26893"/>
        <n v="127.173332"/>
        <n v="126.90715"/>
        <n v="127.09597"/>
        <n v="127.409291"/>
        <n v="127.430493"/>
        <n v="127.213753"/>
        <n v="127.219879"/>
        <n v="127.595207"/>
        <n v="127.330589"/>
        <n v="127.426226"/>
        <n v="126.8521898"/>
        <n v="127.096691"/>
        <n v="127.12161476184"/>
        <n v="126.824692"/>
        <n v="127.635307"/>
        <n v="126.206819"/>
        <n v="125.691018"/>
        <n v="126.080487"/>
        <n v="126.2611"/>
        <n v="126.024637"/>
        <n v="126.070625"/>
        <n v="126.122114"/>
        <n v="126.576455"/>
        <n v="125.959036"/>
        <n v="126.102294"/>
        <n v="126.242024"/>
        <n v="125.973487"/>
        <n v="126.195278"/>
        <n v="127.287964"/>
        <n v="127.474267"/>
        <n v="126.526539"/>
        <n v="126.054836"/>
        <n v="126.306444"/>
        <n v="127.711961"/>
        <n v="127.1649"/>
        <n v="126.59461"/>
        <n v="126.89981"/>
        <n v="126.75408"/>
        <n v="126.81072"/>
        <n v="126.80965"/>
        <n v="126.92947"/>
        <n v="126.945696854335"/>
        <n v="126.87703"/>
        <n v="126.85729"/>
        <n v="126.81111"/>
        <n v="126.87123"/>
        <n v="127.102211"/>
        <n v="126.90058"/>
        <n v="127.030845"/>
        <n v="126.16292"/>
        <n v="125.87517"/>
        <n v="126.34011"/>
        <n v="126.184062"/>
        <n v="126.47071"/>
        <n v="126.58152"/>
        <n v="125.93482"/>
        <n v="126.50776"/>
        <n v="125.91439"/>
        <n v="126.345104"/>
        <n v="126.10559"/>
        <n v="127.06566"/>
        <n v="127.04054"/>
        <n v="126.58889"/>
        <n v="126.537265"/>
        <n v="126.54904"/>
        <n v="126.54413"/>
        <n v="126.54105"/>
        <n v="126.75529"/>
        <n v="127.17494"/>
        <n v="127.30987"/>
        <n v="127.10281"/>
        <n v="127.002119"/>
        <n v="127.20996"/>
        <n v="127.23327"/>
        <n v="127.177973"/>
        <n v="127.28708"/>
        <n v="126.92964"/>
        <n v="126.91415"/>
        <n v="126.89119"/>
        <n v="126.306974"/>
        <n v="126.294847"/>
        <n v="126.306311"/>
        <n v="126.127995"/>
        <n v="126.184341"/>
        <n v="126.173718"/>
        <n v="126.182501"/>
        <n v="126.241998"/>
        <n v="126.133831"/>
        <n v="126.025618"/>
        <n v="126.160502"/>
        <n v="126.097479"/>
        <n v="126.391831"/>
        <n v="126.56111"/>
        <n v="126.562233"/>
        <n v="126.476428"/>
        <n v="126.744668"/>
        <n v="126.716131"/>
        <n v="126.753247"/>
        <n v="126.622125"/>
        <n v="126.625523"/>
        <n v="126.304965"/>
        <n v="126.277798"/>
        <n v="126.380163"/>
        <n v="126.251614"/>
        <n v="126.679114"/>
        <n v="126.931218"/>
        <n v="127.296867"/>
        <n v="126.8646205"/>
        <n v="126.640503"/>
        <n v="127.43055"/>
        <n v="126.91469"/>
        <n v="127.450981"/>
        <n v="127.394768"/>
        <n v="127.030367"/>
        <n v="126.586445"/>
        <n v="127.03202"/>
        <n v="126.944609"/>
        <n v="126.862826"/>
      </sharedItems>
    </cacheField>
    <cacheField name="纬度" numFmtId="0">
      <sharedItems containsString="0" containsBlank="1" containsNumber="1" minValue="0" maxValue="45.932123" count="308">
        <n v="43.50045"/>
        <n v="43.4148"/>
        <n v="43.4638"/>
        <n v="43.4541"/>
        <n v="43.799"/>
        <n v="43.2484"/>
        <n v="43.2297"/>
        <n v="43.76293"/>
        <n v="43.3592"/>
        <n v="43.25974"/>
        <n v="42.926998"/>
        <n v="43.210619"/>
        <n v="43.412016"/>
        <n v="43.179448"/>
        <n v="43.663944"/>
        <n v="42.688394"/>
        <n v="42.617183"/>
        <n v="42.998125"/>
        <n v="43.044463"/>
        <n v="43.128011"/>
        <n v="43.758426"/>
        <n v="43.813667"/>
        <n v="42.901324"/>
        <n v="43.053971"/>
        <n v="42.636929"/>
        <n v="43.203719"/>
        <n v="42.930619"/>
        <n v="42.852741"/>
        <n v="42.739801"/>
        <n v="45.49116"/>
        <n v="45.750578"/>
        <n v="45.742529"/>
        <n v="44.836993"/>
        <n v="45.690151"/>
        <n v="45.628603"/>
        <n v="45.932123"/>
        <n v="45.833437"/>
        <n v="45.883322"/>
        <n v="45.554766"/>
        <n v="45.212512"/>
        <n v="45.538627"/>
        <n v="45.428938"/>
        <n v="45.026606"/>
        <n v="43.234313"/>
        <n v="43.48097"/>
        <n v="43.37819"/>
        <n v="43.03619"/>
        <n v="43.50185"/>
        <n v="43.44152"/>
        <n v="43.53629"/>
        <n v="43.69424"/>
        <n v="43.57347"/>
        <n v="43.38288"/>
        <n v="43.55341"/>
        <n v="43.53131"/>
        <n v="43.28311"/>
        <n v="43.70395"/>
        <n v="43.63577"/>
        <n v="44.75295"/>
        <n v="44.727591"/>
        <n v="44.710617"/>
        <n v="44.844192"/>
        <n v="44.34481"/>
        <n v="43.921762"/>
        <n v="44.601658"/>
        <n v="44.685078"/>
        <n v="44.411906"/>
        <n v="44.602202"/>
        <n v="44.644187"/>
        <n v="44.565602"/>
        <n v="44.654622"/>
        <n v="44.656124"/>
        <n v="44.58189"/>
        <n v="44.591655"/>
        <n v="44.659465"/>
        <n v="44.654922"/>
        <n v="44.623739"/>
        <n v="44.481977"/>
        <n v="44.623626"/>
        <n v="43.721398"/>
        <n v="44.256395"/>
        <n v="44.332789"/>
        <n v="44.291763"/>
        <n v="44.286366"/>
        <n v="44.22756"/>
        <n v="44.247071"/>
        <n v="44.360933"/>
        <n v="44.244054"/>
        <n v="43.878211"/>
        <n v="43.873173"/>
        <n v="44.081561"/>
        <n v="44.177368"/>
        <n v="43.566441"/>
        <n v="45.092263"/>
        <n v="45.081882"/>
        <n v="45.039168"/>
        <n v="45.102775"/>
        <n v="45.0547"/>
        <n v="45.112437"/>
        <n v="44.472"/>
        <n v="43.903813"/>
        <n v="44.95765401"/>
        <n v="43.95868596"/>
        <n v="44.63362098"/>
        <n v="43.953989"/>
        <n v="44.74393596"/>
        <n v="44.71869501"/>
        <n v="44.62284204"/>
        <n v="44.78533101"/>
        <n v="44.67054501"/>
        <n v="44.71719903"/>
        <n v="44.64027396"/>
        <n v="44.11878102"/>
        <n v="44.77518396"/>
        <n v="44.56133001"/>
        <n v="44.59152996"/>
        <n v="43.052861"/>
        <n v="42.624549"/>
        <n v="42.798266"/>
        <n v="42.793675"/>
        <n v="43.117193"/>
        <n v="42.683583"/>
        <n v="45.317149"/>
        <n v="44.025617"/>
        <n v="44.443038"/>
        <n v="44.956711"/>
        <n v="44.255305"/>
        <n v="44.103693"/>
        <n v="45.40300002"/>
        <n v="44.219803"/>
        <n v="45.33848173"/>
        <n v="45.35347375"/>
        <n v="45.01754693"/>
        <n v="44.356434"/>
        <n v="45.32146559"/>
        <n v="44.574692"/>
        <n v="45.29197695"/>
        <n v="44.672827"/>
        <n v="42.394448"/>
        <n v="42.36384"/>
        <n v="42.396489"/>
        <n v="42.385803"/>
        <n v="41.383697"/>
        <n v="42.348972"/>
        <n v="42.5715"/>
        <n v="41.503924"/>
        <n v="42.553235"/>
        <n v="42.620028"/>
        <n v="42.006754"/>
        <n v="42.603668"/>
        <n v="41.9415823"/>
        <n v="41.91971"/>
        <n v="41.9975149"/>
        <n v="42.10094"/>
        <n v="42.147036"/>
        <n v="42.082553"/>
        <n v="42.0868723"/>
        <n v="42.958225"/>
        <n v="42.1114605"/>
        <n v="42.686844"/>
        <n v="42.90698"/>
        <n v="42.934902"/>
        <n v="42.912575"/>
        <n v="42.653473"/>
        <n v="42.908206"/>
        <m/>
        <n v="44.1156316610536"/>
        <n v="44.099308"/>
        <n v="43.983697"/>
        <n v="43.955489"/>
        <n v="44.16880101"/>
        <n v="44.12988205"/>
        <n v="44.13723066"/>
        <n v="44.09020105"/>
        <n v="43.953445"/>
        <n v="44.06785143"/>
        <n v="44.014481"/>
        <n v="44.0237022881215"/>
        <n v="43.831091"/>
        <n v="43.842164"/>
        <n v="42.229798"/>
        <n v="43.91149"/>
        <n v="43.639485"/>
        <n v="43.882214"/>
        <n v="43.798866"/>
        <n v="43.292094"/>
        <n v="43.623482"/>
        <n v="43.701771"/>
        <n v="43.565273"/>
        <n v="43.483633"/>
        <n v="43.260643"/>
        <n v="43.737202"/>
        <n v="43.458981"/>
        <n v="43.330229"/>
        <n v="43.818693"/>
        <n v="43.288662"/>
        <n v="43.862522"/>
        <n v="43.748192"/>
        <n v="43.304474"/>
        <n v="43.681054"/>
        <n v="44.058434"/>
        <n v="44.013242"/>
        <n v="43.3248620958101"/>
        <n v="44.070992"/>
        <n v="43.92907"/>
        <n v="43.521444"/>
        <n v="43.217477"/>
        <n v="42.824261"/>
        <n v="42.923219"/>
        <n v="42.875612"/>
        <n v="43.159376"/>
        <n v="43.177398"/>
        <n v="42.899797"/>
        <n v="43.183724"/>
        <n v="42.90545"/>
        <n v="42.929444"/>
        <n v="42.870743"/>
        <n v="43.070722"/>
        <n v="44.554244"/>
        <n v="44.60378"/>
        <n v="43.388072"/>
        <n v="43.570972"/>
        <n v="43.651509"/>
        <n v="42.821306"/>
        <n v="43.22429"/>
        <n v="43.17678"/>
        <n v="43.23721"/>
        <n v="43.0286"/>
        <n v="42.87845"/>
        <n v="42.94247"/>
        <n v="43.04302"/>
        <n v="43.1051724388085"/>
        <n v="43.0991"/>
        <n v="43.08117"/>
        <n v="43.08889"/>
        <n v="43.06289"/>
        <n v="43.32825"/>
        <n v="44.0273"/>
        <n v="43.648747"/>
        <n v="43.20721"/>
        <n v="43.10391"/>
        <n v="42.86629"/>
        <n v="42.832236"/>
        <n v="42.98332"/>
        <n v="42.97075"/>
        <n v="43.21335"/>
        <n v="42.805994"/>
        <n v="43.00654"/>
        <n v="42.868852"/>
        <n v="42.89371"/>
        <n v="44.40102"/>
        <n v="44.36524"/>
        <n v="44.51527"/>
        <n v="44.352998"/>
        <n v="44.36077"/>
        <n v="44.44317"/>
        <n v="44.27098"/>
        <n v="44.314001"/>
        <n v="44.29615"/>
        <n v="44.070001"/>
        <n v="44.47296"/>
        <n v="44.485256"/>
        <n v="44.59977"/>
        <n v="44.3882"/>
        <n v="44.525116"/>
        <n v="44.55402"/>
        <n v="44.50325"/>
        <n v="44.47879"/>
        <n v="44.50128"/>
        <n v="44.049054"/>
        <n v="43.891718"/>
        <n v="44.064792"/>
        <n v="44.030432"/>
        <n v="44.022671"/>
        <n v="44.079888"/>
        <n v="44.032771"/>
        <n v="44.060424"/>
        <n v="44.062381"/>
        <n v="44.001329"/>
        <n v="44.034378"/>
        <n v="44.096622"/>
        <n v="44.171436"/>
        <n v="44.06468"/>
        <n v="44.082001"/>
        <n v="44.134371"/>
        <n v="44.183965"/>
        <n v="43.966419"/>
        <n v="44.003077"/>
        <n v="44.072198"/>
        <n v="44.070009"/>
        <n v="43.776476"/>
        <n v="43.879881"/>
        <n v="43.835753"/>
        <n v="43.919908"/>
        <n v="44.197281"/>
        <n v="43.80006"/>
        <n v="43.643311"/>
        <n v="43.89448"/>
        <n v="44.447399"/>
        <n v="43.35556"/>
        <n v="43.877305"/>
        <n v="43.627922"/>
        <n v="43.625084"/>
        <n v="43.912385"/>
        <n v="44.514201"/>
        <n v="44.404757"/>
        <n v="44.36304"/>
        <n v="44.249783"/>
      </sharedItems>
    </cacheField>
    <cacheField name="5G站名" numFmtId="0">
      <sharedItems containsBlank="1" count="3">
        <m/>
        <s v="集安市丸都山城NR21"/>
        <s v="龙-乌拉街镇旧街村"/>
      </sharedItems>
    </cacheField>
    <cacheField name="经度2" numFmtId="0">
      <sharedItems containsString="0" containsBlank="1" containsNumber="1" minValue="0" maxValue="126.450088094238" count="3">
        <m/>
        <n v="126.16184"/>
        <n v="126.450088094238"/>
      </sharedItems>
    </cacheField>
    <cacheField name="纬度2" numFmtId="0">
      <sharedItems containsString="0" containsBlank="1" containsNumber="1" minValue="0" maxValue="44.1156316610536" count="3">
        <m/>
        <n v="41.14296"/>
        <n v="44.1156316610536"/>
      </sharedItems>
    </cacheField>
    <cacheField name="利旧主设备-建设投资" numFmtId="0">
      <sharedItems containsSemiMixedTypes="0" containsString="0" containsNumber="1" minValue="0" maxValue="24.23" count="153">
        <n v="5.2"/>
        <n v="11.3"/>
        <n v="10.4"/>
        <n v="6.1"/>
        <n v="4.87"/>
        <n v="4.51"/>
        <n v="4.56"/>
        <n v="3.61"/>
        <n v="1.35"/>
        <n v="4.31"/>
        <n v="4.37"/>
        <n v="4.43"/>
        <n v="4.42"/>
        <n v="3.75"/>
        <n v="4.07"/>
        <n v="3.5"/>
        <n v="6.18"/>
        <n v="5.68"/>
        <n v="5.18"/>
        <n v="17.28"/>
        <n v="13.28"/>
        <n v="16.28"/>
        <n v="12.28"/>
        <n v="11.28"/>
        <n v="11.78"/>
        <n v="13"/>
        <n v="9.34"/>
        <n v="9.1"/>
        <n v="6.41"/>
        <n v="6.85"/>
        <n v="3.71"/>
        <n v="6.09"/>
        <n v="10.49"/>
        <n v="9.5"/>
        <n v="6.21"/>
        <n v="2.33"/>
        <n v="2.39"/>
        <n v="3.35"/>
        <n v="2.14"/>
        <n v="3.12"/>
        <n v="2.42"/>
        <n v="2.26"/>
        <n v="2.19"/>
        <n v="1.78"/>
        <n v="2.32"/>
        <n v="2.04"/>
        <n v="1.72"/>
        <n v="1.71"/>
        <n v="2.81"/>
        <n v="2.16"/>
        <n v="2.62"/>
        <n v="2.55"/>
        <n v="1.66"/>
        <n v="2.31"/>
        <n v="1.83"/>
        <n v="2.66"/>
        <n v="2.13"/>
        <n v="0"/>
        <n v="13.065"/>
        <n v="11.915"/>
        <n v="11.605"/>
        <n v="5.08"/>
        <n v="8.105"/>
        <n v="8.805"/>
        <n v="7.26"/>
        <n v="8.795"/>
        <n v="7.805"/>
        <n v="9.595"/>
        <n v="7.705"/>
        <n v="5.59"/>
        <n v="3.89"/>
        <n v="5.49"/>
        <n v="9.395"/>
        <n v="8.405"/>
        <n v="8.005"/>
        <n v="5.39"/>
        <n v="9.105"/>
        <n v="7.505"/>
        <n v="7.305"/>
        <n v="8.705"/>
        <n v="5.71"/>
        <n v="7.205"/>
        <n v="5.79"/>
        <n v="4.99"/>
        <n v="8.305"/>
        <n v="5.89"/>
        <n v="6.06"/>
        <n v="6.96"/>
        <n v="9.005"/>
        <n v="7.905"/>
        <n v="8.205"/>
        <n v="8.505"/>
        <n v="5.09"/>
        <n v="6.59"/>
        <n v="5.29"/>
        <n v="8.88"/>
        <n v="15.65"/>
        <n v="10.455"/>
        <n v="12.02"/>
        <n v="12.33"/>
        <n v="8.58"/>
        <n v="8.08"/>
        <n v="7.78"/>
        <n v="7.68"/>
        <n v="7.58"/>
        <n v="8.48"/>
        <n v="7.38"/>
        <n v="8.68"/>
        <n v="7.88"/>
        <n v="4.4"/>
        <n v="8.78"/>
        <n v="7.48"/>
        <n v="8.18"/>
        <n v="8.98"/>
        <n v="9.18"/>
        <n v="18.51"/>
        <n v="17.19"/>
        <n v="17.02"/>
        <n v="10.15"/>
        <n v="11.94"/>
        <n v="17.85"/>
        <n v="8.64"/>
        <n v="12.35"/>
        <n v="16.75"/>
        <n v="18.29"/>
        <n v="14.01"/>
        <n v="12.54"/>
        <n v="11.14"/>
        <n v="11.54"/>
        <n v="8.93"/>
        <n v="24.23"/>
        <n v="14.11"/>
        <n v="10.59"/>
        <n v="10.88"/>
        <n v="9.08"/>
        <n v="8.28"/>
        <n v="11.92"/>
        <n v="18.08"/>
        <n v="13.68"/>
        <n v="9.15"/>
        <n v="19.39"/>
        <n v="19.02"/>
        <n v="18.61"/>
        <n v="9.28"/>
        <n v="8.38"/>
        <n v="9.38"/>
        <n v="9.6"/>
        <n v="8.095"/>
        <n v="4.59"/>
        <n v="8.22"/>
        <n v="10.92"/>
        <n v="11.75"/>
        <n v="15.27"/>
      </sharedItems>
    </cacheField>
    <cacheField name="投资回收期" numFmtId="0">
      <sharedItems containsString="0" containsBlank="1" containsNumber="1" minValue="0" maxValue="62.7777777777778" count="148">
        <n v="2.22222222222222"/>
        <n v="0.867229470452801"/>
        <n v="4.58149779735683"/>
        <n v="3.04582210242588"/>
        <n v="9.04347826086957"/>
        <n v="14.8684210526316"/>
        <n v="62.7777777777778"/>
        <n v="15.25"/>
        <n v="28.8888888888889"/>
        <n v="3.01980198019802"/>
        <n v="1.09014675052411"/>
        <n v="1.85975609756098"/>
        <n v="3.56691919191919"/>
        <n v="6.15468409586057"/>
        <n v="2.37794612794613"/>
        <n v="7.47354497354497"/>
        <n v="6.87830687830688"/>
        <n v="4.98236331569665"/>
        <n v="13.6473429951691"/>
        <n v="18.0555555555556"/>
        <n v="20.9259259259259"/>
        <n v="9.80902777777778"/>
        <n v="5.92243186582809"/>
        <n v="8.96825396825397"/>
        <n v="1.56156156156156"/>
        <n v="5.32015065913371"/>
        <n v="2.21"/>
        <n v="1.74"/>
        <n v="1.89"/>
        <n v="2.41"/>
        <n v="1.04"/>
        <n v="1.96"/>
        <n v="2.43"/>
        <n v="1.53"/>
        <n v="2.46"/>
        <n v="1.5"/>
        <n v="2.95"/>
        <n v="2.54"/>
        <n v="1.75"/>
        <n v="0.8"/>
        <n v="3.46803191489362"/>
        <n v="3.18744680851064"/>
        <n v="2.90686170212766"/>
        <n v="3.98043668122271"/>
        <n v="3.05903930131004"/>
        <n v="3.75008733624454"/>
        <n v="2.82868995633188"/>
        <n v="2.59834061135371"/>
        <n v="2.71351528384279"/>
        <n v="4.31542713567839"/>
        <n v="1.67665036674817"/>
        <n v="0.271683939963753"/>
        <n v="0.201554327569489"/>
        <n v="0.147760275040498"/>
        <n v="0.384914570512026"/>
        <n v="0.141534029929328"/>
        <n v="0.261066677872247"/>
        <n v="0.272546037688026"/>
        <n v="0.220394633115757"/>
        <n v="0.137299967832789"/>
        <n v="0.18812157670206"/>
        <n v="0.325696944279407"/>
        <n v="0.371592434573415"/>
        <n v="0.298676879850862"/>
        <n v="0.551593173522738"/>
        <n v="0.74135210744733"/>
        <n v="0.621754456194193"/>
        <n v="0.514757328030638"/>
        <n v="0.593520788884289"/>
        <n v="0.547076031974327"/>
        <n v="0.347937823576264"/>
        <n v="0.564011781557021"/>
        <n v="0.67630659070842"/>
        <n v="0.34573695177676"/>
        <n v="0.371362914848539"/>
        <n v="0.393479423520802"/>
        <n v="0.420445146251598"/>
        <n v="0.368179154402808"/>
        <n v="0.369083216169297"/>
        <n v="0.315444154847736"/>
        <n v="0.383686381071975"/>
        <n v="1.16068833810769"/>
        <n v="1.41135342521076"/>
        <n v="2.7012077294686"/>
        <n v="0.200545883635685"/>
        <n v="0.342780250364758"/>
        <n v="0.189544942982278"/>
        <n v="0.347134272020661"/>
        <n v="0.297053635938629"/>
        <n v="0.206468598605695"/>
        <n v="0.294147044588936"/>
        <n v="0.209636178221682"/>
        <n v="0.464993471879184"/>
        <n v="1.23966300853564"/>
        <n v="0.779813954785713"/>
        <n v="0.527863528656528"/>
        <n v="2.55845344314802"/>
        <n v="3.56146496815287"/>
        <n v="1.44876279310792"/>
        <n v="0.47964623784586"/>
        <n v="0.386026683235817"/>
        <n v="0.49160797967276"/>
        <n v="0.586572252819302"/>
        <n v="0.397906392547839"/>
        <n v="1.90868748933265"/>
        <n v="1.99746365162719"/>
        <n v="0.526246441260206"/>
        <n v="0.893367844189873"/>
        <n v="0.596169121606133"/>
        <n v="2.82608695652174"/>
        <n v="2.33941605839416"/>
        <n v="2.92735042735043"/>
        <n v="2.15697674418605"/>
        <n v="2.58375634517766"/>
        <n v="2.88186813186813"/>
        <n v="1.7"/>
        <n v="2.2"/>
        <n v="2.8"/>
        <n v="3.4"/>
        <n v="4.5"/>
        <n v="6.1"/>
        <n v="1.4"/>
        <n v="2"/>
        <n v="0.5"/>
        <n v="1.47857142857143"/>
        <n v="2.1028880866426"/>
        <n v="1.58383035122598"/>
        <n v="2.0679012345679"/>
        <n v="1.58871566443949"/>
        <n v="1.28395061728395"/>
        <n v="1.78466076696165"/>
        <n v="1.29142857142857"/>
        <n v="2.08571428571429"/>
        <n v="1.6952380952381"/>
        <n v="2.20952380952381"/>
        <n v="1.94285714285714"/>
        <n v="1.63809523809524"/>
        <n v="2.11111111111111"/>
        <n v="2.67619047619048"/>
        <n v="0.96"/>
        <n v="2.4952380952381"/>
        <n v="1.54545454545455"/>
        <n v="1.00606060606061"/>
        <n v="1.10909090909091"/>
        <n v="2.53333333333333"/>
        <n v="2.02857142857143"/>
        <m/>
        <n v="3"/>
      </sharedItems>
    </cacheField>
    <cacheField name="新采主设备-建设投资" numFmtId="0">
      <sharedItems containsString="0" containsBlank="1" containsNumber="1" minValue="0" maxValue="29.13" count="148">
        <n v="10.2"/>
        <n v="17.7"/>
        <n v="15.4"/>
        <n v="12.5"/>
        <n v="8.84"/>
        <n v="11.1"/>
        <n v="11.14"/>
        <n v="8.64"/>
        <n v="5"/>
        <n v="10.79"/>
        <n v="10.9"/>
        <n v="9.67"/>
        <n v="10.84"/>
        <n v="7.4"/>
        <n v="10.6"/>
        <n v="12.88"/>
        <n v="12.38"/>
        <n v="11.88"/>
        <n v="23.98"/>
        <n v="19.98"/>
        <n v="22.98"/>
        <n v="18.98"/>
        <n v="17.98"/>
        <n v="18.48"/>
        <n v="19.7"/>
        <n v="16.14"/>
        <m/>
        <n v="17"/>
        <n v="9.5"/>
        <n v="10.33"/>
        <n v="4.63"/>
        <n v="6.51"/>
        <n v="7.47"/>
        <n v="6.26"/>
        <n v="7.24"/>
        <n v="6.54"/>
        <n v="4.56"/>
        <n v="4.49"/>
        <n v="4.08"/>
        <n v="4.62"/>
        <n v="4.34"/>
        <n v="4.02"/>
        <n v="4.01"/>
        <n v="5.11"/>
        <n v="4.46"/>
        <n v="4.92"/>
        <n v="4.85"/>
        <n v="3.96"/>
        <n v="4.61"/>
        <n v="4.13"/>
        <n v="4.96"/>
        <n v="4.43"/>
        <n v="11.65"/>
        <n v="17.965"/>
        <n v="14.805"/>
        <n v="14.495"/>
        <n v="9.98"/>
        <n v="10.995"/>
        <n v="11.695"/>
        <n v="10.15"/>
        <n v="13.695"/>
        <n v="10.695"/>
        <n v="10.595"/>
        <n v="8.48"/>
        <n v="6.78"/>
        <n v="8.38"/>
        <n v="14.295"/>
        <n v="11.295"/>
        <n v="10.895"/>
        <n v="8.28"/>
        <n v="9.3"/>
        <n v="11.995"/>
        <n v="10.395"/>
        <n v="10.195"/>
        <n v="11.595"/>
        <n v="8.6"/>
        <n v="10.095"/>
        <n v="8.68"/>
        <n v="7.88"/>
        <n v="11.195"/>
        <n v="8.78"/>
        <n v="8.95"/>
        <n v="9.85"/>
        <n v="11.895"/>
        <n v="10.795"/>
        <n v="11.095"/>
        <n v="11.395"/>
        <n v="7.98"/>
        <n v="8.98"/>
        <n v="9.48"/>
        <n v="8.18"/>
        <n v="11.77"/>
        <n v="18.54"/>
        <n v="13.345"/>
        <n v="14.91"/>
        <n v="15.22"/>
        <n v="13.48"/>
        <n v="12.98"/>
        <n v="12.68"/>
        <n v="12.58"/>
        <n v="12.48"/>
        <n v="13.38"/>
        <n v="12.28"/>
        <n v="13.58"/>
        <n v="12.78"/>
        <n v="13.68"/>
        <n v="13.08"/>
        <n v="13.88"/>
        <n v="14.08"/>
        <n v="23.41"/>
        <n v="22.09"/>
        <n v="21.92"/>
        <n v="15.05"/>
        <n v="16.84"/>
        <n v="22.75"/>
        <n v="13.54"/>
        <n v="17.25"/>
        <n v="21.65"/>
        <n v="23.19"/>
        <n v="18.91"/>
        <n v="17.44"/>
        <n v="16.04"/>
        <n v="16.44"/>
        <n v="13.83"/>
        <n v="29.13"/>
        <n v="19.01"/>
        <n v="15.49"/>
        <n v="15.78"/>
        <n v="13.98"/>
        <n v="13.78"/>
        <n v="13.18"/>
        <n v="18.61"/>
        <n v="18.58"/>
        <n v="21.18"/>
        <n v="14.05"/>
        <n v="24.29"/>
        <n v="23.92"/>
        <n v="23.51"/>
        <n v="14.18"/>
        <n v="13.28"/>
        <n v="14.28"/>
        <n v="14.5"/>
        <n v="12.995"/>
        <n v="7.48"/>
        <n v="13.1"/>
        <n v="15.8"/>
        <n v="14.64"/>
        <n v="18.16"/>
      </sharedItems>
    </cacheField>
    <cacheField name="投资回收期2" numFmtId="0">
      <sharedItems containsString="0" containsBlank="1" containsNumber="1" minValue="0" maxValue="129554" count="286">
        <n v="4.35897435897436"/>
        <n v="1.3584036838066"/>
        <n v="6.784140969163"/>
        <n v="4.77088948787062"/>
        <n v="13.3913043478261"/>
        <n v="23.2894736842105"/>
        <n v="98.3333333333333"/>
        <n v="31.25"/>
        <n v="42.7777777777778"/>
        <n v="6.18811881188119"/>
        <n v="1.61425576519916"/>
        <n v="3.8109756097561"/>
        <n v="5.58712121212121"/>
        <n v="9.64052287581699"/>
        <n v="3.72474747474747"/>
        <n v="11.7063492063492"/>
        <n v="10.1851851851852"/>
        <n v="7.8042328042328"/>
        <n v="21.3768115942029"/>
        <n v="26.7361111111111"/>
        <n v="32.7777777777778"/>
        <n v="15.3645833333333"/>
        <n v="9.27672955974843"/>
        <n v="14.047619047619"/>
        <n v="2.31231231231231"/>
        <n v="8.33333333333333"/>
        <n v="4.02"/>
        <n v="4.44"/>
        <n v="4.46"/>
        <n v="5.76"/>
        <n v="3.85"/>
        <n v="4.9"/>
        <n v="6.06"/>
        <n v="3.33"/>
        <n v="6.02"/>
        <n v="2.96"/>
        <n v="6.45"/>
        <n v="6.63"/>
        <n v="4.36"/>
        <n v="1.96"/>
        <n v="7.22787234042553"/>
        <n v="6.94728723404255"/>
        <n v="6.66670212765957"/>
        <n v="5.52377729257642"/>
        <n v="4.60237991266375"/>
        <n v="5.29342794759825"/>
        <n v="4.37203056768559"/>
        <n v="4.14168122270742"/>
        <n v="4.25685589519651"/>
        <n v="6.09143216080402"/>
        <n v="2.54077017114914"/>
        <n v="0.416226273568134"/>
        <n v="0.308592043160635"/>
        <n v="0.226121079496291"/>
        <n v="0.590297445532791"/>
        <n v="0.216580833527641"/>
        <n v="0.399922313376607"/>
        <n v="0.41755025457104"/>
        <n v="0.337494668330674"/>
        <n v="0.210093743776844"/>
        <n v="0.287991022080828"/>
        <n v="0.499217189124771"/>
        <n v="0.569798765119287"/>
        <n v="0.457690845111912"/>
        <n v="0.847179538019233"/>
        <n v="1.14057098621251"/>
        <n v="0.955541143451376"/>
        <n v="0.790342569642262"/>
        <n v="0.911918812493997"/>
        <n v="0.840207655323626"/>
        <n v="0.533413647599311"/>
        <n v="0.866349682678075"/>
        <n v="1.03988950679631"/>
        <n v="0.530029089420506"/>
        <n v="0.569445647610734"/>
        <n v="0.603478715290528"/>
        <n v="0.644992074873575"/>
        <n v="0.564547562578864"/>
        <n v="0.565938396127075"/>
        <n v="0.483457608707951"/>
        <n v="0.588407433674629"/>
        <n v="1.79248647061291"/>
        <n v="2.18454419960121"/>
        <n v="3.39107142857143"/>
        <n v="0.30704527979189"/>
        <n v="0.525482407054396"/>
        <n v="0.290173720525915"/>
        <n v="0.532177909525707"/>
        <n v="0.455196769863422"/>
        <n v="0.316130010802172"/>
        <n v="0.450731043503945"/>
        <n v="0.320989091892542"/>
        <n v="0.713617650251777"/>
        <n v="1.91581661248739"/>
        <n v="1.20016010561353"/>
        <n v="0.810560862018268"/>
        <n v="4.00163896043081"/>
        <n v="2.24320777004856"/>
        <n v="0.736201868611378"/>
        <n v="0.592008867489911"/>
        <n v="0.754642835065657"/>
        <n v="0.901186395992618"/>
        <n v="0.610292594787999"/>
        <n v="2.96770272616774"/>
        <n v="3.10824573527807"/>
        <n v="0.808066003167774"/>
        <n v="1.3763307510187"/>
        <n v="0.916009668722968"/>
        <m/>
        <n v="3"/>
        <n v="4"/>
        <n v="5"/>
        <n v="6"/>
        <n v="8"/>
        <n v="11"/>
        <n v="5.04"/>
        <n v="7.2"/>
        <n v="1.8"/>
        <n v="2.45952380952381"/>
        <n v="4.17870036101083"/>
        <n v="4.31411530815109"/>
        <n v="4.61111111111111"/>
        <n v="4.64736451373422"/>
        <n v="2.97942386831276"/>
        <n v="4.82300884955751"/>
        <n v="2.60571428571429"/>
        <n v="4.27619047619048"/>
        <n v="3.88571428571429"/>
        <n v="4.4"/>
        <n v="4.13333333333333"/>
        <n v="3.82857142857143"/>
        <n v="4.95061728395062"/>
        <n v="4.86666666666667"/>
        <n v="1.98222222222222"/>
        <n v="4.68571428571429"/>
        <n v="2.93939393939394"/>
        <n v="2.4"/>
        <n v="2.79393939393939"/>
        <n v="2.5030303030303"/>
        <n v="4.72380952380952"/>
        <n v="4.21904761904762"/>
        <n v="5.17777777777778"/>
        <n v="1.75491435185185"/>
        <n v="1.99990717029449"/>
        <n v="2.11452226216814"/>
        <n v="0.395288331581319"/>
        <n v="2.52937745311819"/>
        <n v="2.0130894109969"/>
        <n v="3.71041233541234"/>
        <n v="1.41916401461575"/>
        <n v="4.10299090909091"/>
        <n v="4.48702639751553"/>
        <n v="3.25366489361702"/>
        <n v="2.56959195402299"/>
        <n v="2.6705671641791"/>
        <n v="4.4705625"/>
        <n v="2.49039436619718"/>
        <n v="1.6353529603123"/>
        <n v="2.92954690726718"/>
        <n v="3.85246849443625"/>
        <n v="2.532"/>
        <n v="1.30354200988468"/>
        <n v="2.37638492450988"/>
        <n v="2.515147702407"/>
        <n v="2.0323804670126"/>
        <n v="2.61442027224113"/>
        <n v="3.57598368802619"/>
        <n v="2.34444444444444"/>
        <n v="2.42823187414501"/>
        <n v="1.76920401854714"/>
        <n v="2.83966388850936"/>
        <n v="2.24192597603402"/>
        <n v="2.50837405933743"/>
        <n v="2.86057086804883"/>
        <n v="3.38905329405463"/>
        <n v="3.10068271806219"/>
        <n v="1.38130303241063"/>
        <n v="2.56257971014493"/>
        <n v="2.15379555642175"/>
        <n v="2.00304904420033"/>
        <n v="3.93361523079487"/>
        <n v="3.03781279232928"/>
        <n v="2.88487931034483"/>
        <n v="3.244650997151"/>
        <n v="3.71594444444444"/>
        <n v="3.27656005221932"/>
        <n v="3.48455797101449"/>
        <n v="2.24629684418146"/>
        <n v="1.81051612903226"/>
        <n v="2.78892744479495"/>
        <n v="1.93740286298568"/>
        <n v="2.84940170940171"/>
        <n v="2.59156156156156"/>
        <n v="2.44803617571059"/>
        <n v="2.43120734908136"/>
        <n v="1.0478776371308"/>
        <n v="1.69348051948052"/>
        <n v="2.21716141732283"/>
        <n v="3.11486138613861"/>
        <n v="2.94625688073394"/>
        <n v="15.8015555555556"/>
        <n v="5.73929537108035"/>
        <n v="6.05924778761062"/>
        <n v="8.36139758734921"/>
        <n v="17.6958666666667"/>
        <n v="2.11003381464447"/>
        <n v="2.84600495977741"/>
        <n v="3.45477333333333"/>
        <n v="4.80768456375839"/>
        <n v="3.40477272727273"/>
        <n v="3.511171875"/>
        <n v="5.16394736842105"/>
        <n v="3.42176411794103"/>
        <n v="2.70269662921348"/>
        <n v="2.66548979591837"/>
        <n v="1.76262823644358"/>
        <n v="1.37007707129094"/>
        <n v="0.975162162162162"/>
        <n v="45.998"/>
        <n v="1.39305376344086"/>
        <n v="1.75572839506173"/>
        <n v="1.2227970749543"/>
        <n v="1.96819892473118"/>
        <n v="129554"/>
        <n v="1.47676889375685"/>
        <n v="1.28048039215686"/>
        <n v="1.01581428571429"/>
        <n v="1.50044444444444"/>
        <n v="5.45440591872792"/>
        <n v="18.4228853754941"/>
        <n v="4.81382181515404"/>
        <n v="2.13295943041376"/>
        <n v="6.59962852897474"/>
        <n v="1.24772561863173"/>
        <n v="0.874644868968895"/>
        <n v="0.893567346217299"/>
        <n v="1.19223039983297"/>
        <n v="4.0268368556192"/>
        <n v="6.13470172201722"/>
        <n v="1.79644600663933"/>
        <n v="1.35464297150176"/>
        <n v="2.1078459967916"/>
        <n v="1.42559209754954"/>
        <n v="2.98370388349515"/>
        <n v="5.60837527964206"/>
        <n v="3.46521416454623"/>
        <n v="4.1524244238252"/>
        <n v="4.58163659793814"/>
        <n v="3.59671219018715"/>
        <n v="8.65048661800487"/>
        <n v="3.08230192809632"/>
        <n v="4.25159505208333"/>
        <n v="12.3565068493151"/>
        <n v="1.62004613356766"/>
        <n v="4.44568298969072"/>
        <n v="3.40993930197269"/>
        <n v="8.84300486618005"/>
        <n v="11.1822773972603"/>
        <n v="8.45796836982968"/>
        <n v="2.5830652122734"/>
        <n v="1.08431915081627"/>
        <n v="1.7321030521262"/>
        <n v="3.25612956810631"/>
        <n v="5.92702917771883"/>
        <n v="4.77537048969072"/>
        <n v="6.48101922104198"/>
        <n v="15.3501216545012"/>
        <n v="5.22081544160983"/>
        <n v="4.86975911458333"/>
        <n v="11.9952054794521"/>
        <n v="1.42304481546573"/>
        <n v="9.03201438848921"/>
        <n v="2.89725378787879"/>
        <n v="1.2699834185564"/>
        <n v="3.96333053691275"/>
        <n v="2.23208616159404"/>
        <n v="3.17540298771847"/>
        <n v="1.92205386345053"/>
        <n v="1.28465846193918"/>
        <n v="3.27754075768238"/>
        <n v="3.93348632241077"/>
        <n v="3.79016642662826"/>
        <n v="4.31890625"/>
        <n v="1.49096601073345"/>
        <n v="2.43231496062992"/>
        <n v="3.27500854700855"/>
      </sharedItems>
    </cacheField>
    <cacheField name="是否在下半年4G规划内" numFmtId="0">
      <sharedItems count="2">
        <s v="否"/>
        <s v="是"/>
      </sharedItems>
    </cacheField>
    <cacheField name="是否是数字化乡村" numFmtId="0">
      <sharedItems count="2">
        <s v="是"/>
        <s v="否"/>
      </sharedItems>
    </cacheField>
    <cacheField name="建设方式（自建、铁塔）" numFmtId="0">
      <sharedItems count="2">
        <s v="铁塔"/>
        <s v="自建"/>
      </sharedItems>
    </cacheField>
    <cacheField name="大于160户" numFmtId="0">
      <sharedItems containsString="0" containsBlank="1" containsNumber="1" containsInteger="1" minValue="0" maxValue="1" count="2">
        <m/>
        <n v="1"/>
      </sharedItems>
    </cacheField>
    <cacheField name="大于200户" numFmtId="0">
      <sharedItems containsString="0" containsBlank="1" containsNumber="1" containsInteger="1" minValue="0" maxValue="1" count="2">
        <m/>
        <n v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4"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true" multipleFieldFilters="0">
  <location ref="A4:E14" firstHeaderRow="0" firstDataRow="1" firstDataCol="1" rowPageCount="2" colPageCount="1"/>
  <pivotFields count="26">
    <pivotField compact="0" showAll="0">
      <items count="3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t="default"/>
      </items>
    </pivotField>
    <pivotField compact="0" showAll="0"/>
    <pivotField compact="0" showAll="0"/>
    <pivotField axis="axisRow" compact="0" showAll="0">
      <items count="10">
        <item x="3"/>
        <item x="8"/>
        <item x="0"/>
        <item x="2"/>
        <item x="7"/>
        <item x="1"/>
        <item x="4"/>
        <item x="5"/>
        <item x="6"/>
        <item t="default"/>
      </items>
    </pivotField>
    <pivotField compact="0" showAll="0"/>
    <pivotField compact="0" showAll="0"/>
    <pivotField compact="0" showAll="0"/>
    <pivotField dataField="1" compact="0" showAll="0">
      <items count="4">
        <item x="2"/>
        <item x="0"/>
        <item x="1"/>
        <item t="default"/>
      </items>
    </pivotField>
    <pivotField dataField="1" compact="0" showAll="0">
      <items count="4">
        <item x="0"/>
        <item x="2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154">
        <item x="57"/>
        <item x="8"/>
        <item x="52"/>
        <item x="47"/>
        <item x="46"/>
        <item x="43"/>
        <item x="54"/>
        <item x="45"/>
        <item x="56"/>
        <item x="38"/>
        <item x="49"/>
        <item x="42"/>
        <item x="41"/>
        <item x="53"/>
        <item x="44"/>
        <item x="35"/>
        <item x="36"/>
        <item x="40"/>
        <item x="51"/>
        <item x="50"/>
        <item x="55"/>
        <item x="48"/>
        <item x="39"/>
        <item x="37"/>
        <item x="15"/>
        <item x="7"/>
        <item x="30"/>
        <item x="13"/>
        <item x="70"/>
        <item x="14"/>
        <item x="9"/>
        <item x="10"/>
        <item x="109"/>
        <item x="12"/>
        <item x="11"/>
        <item x="5"/>
        <item x="6"/>
        <item x="148"/>
        <item x="4"/>
        <item x="83"/>
        <item x="61"/>
        <item x="92"/>
        <item x="18"/>
        <item x="0"/>
        <item x="94"/>
        <item x="75"/>
        <item x="71"/>
        <item x="69"/>
        <item x="17"/>
        <item x="80"/>
        <item x="82"/>
        <item x="85"/>
        <item x="86"/>
        <item x="31"/>
        <item x="3"/>
        <item x="16"/>
        <item x="34"/>
        <item x="28"/>
        <item x="93"/>
        <item x="29"/>
        <item x="87"/>
        <item x="81"/>
        <item x="64"/>
        <item x="78"/>
        <item x="106"/>
        <item x="111"/>
        <item x="77"/>
        <item x="104"/>
        <item x="103"/>
        <item x="68"/>
        <item x="102"/>
        <item x="66"/>
        <item x="108"/>
        <item x="89"/>
        <item x="74"/>
        <item x="101"/>
        <item x="147"/>
        <item x="62"/>
        <item x="112"/>
        <item x="90"/>
        <item x="149"/>
        <item x="135"/>
        <item x="84"/>
        <item x="144"/>
        <item x="73"/>
        <item x="105"/>
        <item x="91"/>
        <item x="100"/>
        <item x="121"/>
        <item x="107"/>
        <item x="79"/>
        <item x="110"/>
        <item x="65"/>
        <item x="63"/>
        <item x="95"/>
        <item x="129"/>
        <item x="113"/>
        <item x="88"/>
        <item x="134"/>
        <item x="27"/>
        <item x="76"/>
        <item x="139"/>
        <item x="114"/>
        <item x="143"/>
        <item x="26"/>
        <item x="145"/>
        <item x="72"/>
        <item x="33"/>
        <item x="67"/>
        <item x="146"/>
        <item x="118"/>
        <item x="2"/>
        <item x="97"/>
        <item x="32"/>
        <item x="132"/>
        <item x="133"/>
        <item x="150"/>
        <item x="127"/>
        <item x="23"/>
        <item x="1"/>
        <item x="128"/>
        <item x="60"/>
        <item x="151"/>
        <item x="24"/>
        <item x="59"/>
        <item x="136"/>
        <item x="119"/>
        <item x="98"/>
        <item x="22"/>
        <item x="99"/>
        <item x="122"/>
        <item x="126"/>
        <item x="25"/>
        <item x="58"/>
        <item x="20"/>
        <item x="138"/>
        <item x="125"/>
        <item x="131"/>
        <item x="152"/>
        <item x="96"/>
        <item x="21"/>
        <item x="123"/>
        <item x="117"/>
        <item x="116"/>
        <item x="19"/>
        <item x="120"/>
        <item x="137"/>
        <item x="124"/>
        <item x="115"/>
        <item x="142"/>
        <item x="141"/>
        <item x="140"/>
        <item x="130"/>
        <item t="default"/>
      </items>
    </pivotField>
    <pivotField compact="0" showAll="0"/>
    <pivotField dataField="1" compact="0" showAll="0">
      <items count="149">
        <item x="47"/>
        <item x="42"/>
        <item x="41"/>
        <item x="38"/>
        <item x="49"/>
        <item x="40"/>
        <item x="51"/>
        <item x="44"/>
        <item x="37"/>
        <item x="36"/>
        <item x="48"/>
        <item x="39"/>
        <item x="30"/>
        <item x="46"/>
        <item x="45"/>
        <item x="50"/>
        <item x="8"/>
        <item x="43"/>
        <item x="33"/>
        <item x="31"/>
        <item x="35"/>
        <item x="64"/>
        <item x="34"/>
        <item x="13"/>
        <item x="32"/>
        <item x="143"/>
        <item x="78"/>
        <item x="87"/>
        <item x="90"/>
        <item x="69"/>
        <item x="65"/>
        <item x="63"/>
        <item x="75"/>
        <item x="7"/>
        <item x="77"/>
        <item x="80"/>
        <item x="4"/>
        <item x="81"/>
        <item x="88"/>
        <item x="70"/>
        <item x="89"/>
        <item x="28"/>
        <item x="11"/>
        <item x="82"/>
        <item x="56"/>
        <item x="76"/>
        <item x="59"/>
        <item x="73"/>
        <item x="0"/>
        <item x="29"/>
        <item x="72"/>
        <item x="62"/>
        <item x="14"/>
        <item x="61"/>
        <item x="9"/>
        <item x="84"/>
        <item x="12"/>
        <item x="68"/>
        <item x="10"/>
        <item x="57"/>
        <item x="85"/>
        <item x="5"/>
        <item x="6"/>
        <item x="79"/>
        <item x="67"/>
        <item x="86"/>
        <item x="74"/>
        <item x="52"/>
        <item x="58"/>
        <item x="91"/>
        <item x="17"/>
        <item x="83"/>
        <item x="71"/>
        <item x="102"/>
        <item x="16"/>
        <item x="100"/>
        <item x="3"/>
        <item x="99"/>
        <item x="98"/>
        <item x="104"/>
        <item x="15"/>
        <item x="97"/>
        <item x="142"/>
        <item x="106"/>
        <item x="144"/>
        <item x="130"/>
        <item x="139"/>
        <item x="93"/>
        <item x="101"/>
        <item x="96"/>
        <item x="115"/>
        <item x="103"/>
        <item x="105"/>
        <item x="60"/>
        <item x="129"/>
        <item x="123"/>
        <item x="107"/>
        <item x="128"/>
        <item x="134"/>
        <item x="108"/>
        <item x="138"/>
        <item x="140"/>
        <item x="66"/>
        <item x="55"/>
        <item x="141"/>
        <item x="146"/>
        <item x="54"/>
        <item x="94"/>
        <item x="112"/>
        <item x="95"/>
        <item x="2"/>
        <item x="126"/>
        <item x="127"/>
        <item x="145"/>
        <item x="121"/>
        <item x="25"/>
        <item x="122"/>
        <item x="113"/>
        <item x="27"/>
        <item x="116"/>
        <item x="120"/>
        <item x="1"/>
        <item x="53"/>
        <item x="22"/>
        <item x="147"/>
        <item x="23"/>
        <item x="92"/>
        <item x="132"/>
        <item x="131"/>
        <item x="119"/>
        <item x="21"/>
        <item x="125"/>
        <item x="24"/>
        <item x="19"/>
        <item x="133"/>
        <item x="117"/>
        <item x="111"/>
        <item x="110"/>
        <item x="114"/>
        <item x="20"/>
        <item x="118"/>
        <item x="109"/>
        <item x="137"/>
        <item x="136"/>
        <item x="18"/>
        <item x="135"/>
        <item x="124"/>
        <item x="26"/>
        <item t="default"/>
      </items>
    </pivotField>
    <pivotField compact="0" showAll="0"/>
    <pivotField compact="0" showAll="0"/>
    <pivotField compact="0" showAll="0"/>
    <pivotField compact="0" showAll="0"/>
    <pivotField axis="axisPage" compact="0" multipleItemSelectionAllowed="1" showAll="0">
      <items count="3">
        <item x="1"/>
        <item h="1" x="0"/>
        <item t="default"/>
      </items>
    </pivotField>
    <pivotField axis="axisPage" compact="0" multipleItemSelectionAllowed="1" showAll="0">
      <items count="3">
        <item x="1"/>
        <item x="0"/>
        <item t="default"/>
      </items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25"/>
    <pageField fld="24"/>
  </pageFields>
  <dataFields count="4">
    <dataField name="求和项:申请建设4G基站数量" fld="7" baseField="0" baseItem="0"/>
    <dataField name="求和项:利旧主设备-建设投资" fld="17" baseField="0" baseItem="0"/>
    <dataField name="求和项:新采主设备-建设投资" fld="19" baseField="0" baseItem="0"/>
    <dataField name="求和项:申请建设5G基站数量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4" sqref="A4:E14"/>
    </sheetView>
  </sheetViews>
  <sheetFormatPr defaultColWidth="9" defaultRowHeight="13.5" outlineLevelCol="4"/>
  <cols>
    <col min="1" max="1" width="10"/>
    <col min="2" max="5" width="27"/>
    <col min="6" max="6" width="28.1083333333333"/>
  </cols>
  <sheetData>
    <row r="1" spans="1:2">
      <c r="A1" t="s">
        <v>0</v>
      </c>
      <c r="B1" t="s">
        <v>1</v>
      </c>
    </row>
    <row r="2" spans="1:2">
      <c r="A2" t="s">
        <v>2</v>
      </c>
      <c r="B2" s="88">
        <v>1</v>
      </c>
    </row>
    <row r="4" spans="1:5">
      <c r="A4" t="s">
        <v>3</v>
      </c>
      <c r="B4" t="s">
        <v>4</v>
      </c>
      <c r="C4" t="s">
        <v>5</v>
      </c>
      <c r="D4" t="s">
        <v>6</v>
      </c>
      <c r="E4" t="s">
        <v>7</v>
      </c>
    </row>
    <row r="5" spans="1:5">
      <c r="A5" t="s">
        <v>8</v>
      </c>
      <c r="B5">
        <v>54</v>
      </c>
      <c r="C5">
        <v>504.359999999999</v>
      </c>
      <c r="D5">
        <v>871.559999999999</v>
      </c>
      <c r="E5">
        <v>0</v>
      </c>
    </row>
    <row r="6" spans="1:5">
      <c r="A6" t="s">
        <v>9</v>
      </c>
      <c r="B6">
        <v>81</v>
      </c>
      <c r="C6">
        <v>801.795</v>
      </c>
      <c r="D6">
        <v>1156.225</v>
      </c>
      <c r="E6">
        <v>2</v>
      </c>
    </row>
    <row r="7" spans="1:5">
      <c r="A7" t="s">
        <v>10</v>
      </c>
      <c r="B7">
        <v>9</v>
      </c>
      <c r="C7">
        <v>93.8</v>
      </c>
      <c r="D7">
        <v>147.2</v>
      </c>
      <c r="E7">
        <v>0</v>
      </c>
    </row>
    <row r="8" spans="1:5">
      <c r="A8" t="s">
        <v>11</v>
      </c>
      <c r="B8">
        <v>4</v>
      </c>
      <c r="C8">
        <v>48.02</v>
      </c>
      <c r="D8">
        <v>74.82</v>
      </c>
      <c r="E8">
        <v>0</v>
      </c>
    </row>
    <row r="9" spans="1:5">
      <c r="A9" t="s">
        <v>12</v>
      </c>
      <c r="B9">
        <v>12</v>
      </c>
      <c r="C9">
        <v>27.16</v>
      </c>
      <c r="D9">
        <v>73.69</v>
      </c>
      <c r="E9">
        <v>1</v>
      </c>
    </row>
    <row r="10" spans="1:5">
      <c r="A10" t="s">
        <v>13</v>
      </c>
      <c r="B10">
        <v>9</v>
      </c>
      <c r="C10">
        <v>35.16</v>
      </c>
      <c r="D10">
        <v>82.94</v>
      </c>
      <c r="E10">
        <v>0</v>
      </c>
    </row>
    <row r="11" spans="1:5">
      <c r="A11" t="s">
        <v>14</v>
      </c>
      <c r="B11">
        <v>5</v>
      </c>
      <c r="C11">
        <v>38.94</v>
      </c>
      <c r="E11">
        <v>0</v>
      </c>
    </row>
    <row r="12" spans="1:5">
      <c r="A12" t="s">
        <v>15</v>
      </c>
      <c r="B12">
        <v>11</v>
      </c>
      <c r="C12">
        <v>104.5</v>
      </c>
      <c r="D12">
        <v>187</v>
      </c>
      <c r="E12">
        <v>0</v>
      </c>
    </row>
    <row r="13" spans="1:5">
      <c r="A13" t="s">
        <v>16</v>
      </c>
      <c r="B13">
        <v>1</v>
      </c>
      <c r="C13">
        <v>3.5</v>
      </c>
      <c r="D13">
        <v>9.5</v>
      </c>
      <c r="E13">
        <v>0</v>
      </c>
    </row>
    <row r="14" spans="1:5">
      <c r="A14" t="s">
        <v>17</v>
      </c>
      <c r="B14">
        <v>186</v>
      </c>
      <c r="C14">
        <v>1657.235</v>
      </c>
      <c r="D14">
        <v>2602.935</v>
      </c>
      <c r="E14">
        <v>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8"/>
  <sheetViews>
    <sheetView zoomScale="90" zoomScaleNormal="90" workbookViewId="0">
      <selection activeCell="G13" sqref="G13"/>
    </sheetView>
  </sheetViews>
  <sheetFormatPr defaultColWidth="9" defaultRowHeight="13.5" outlineLevelCol="7"/>
  <cols>
    <col min="2" max="2" width="20.55" customWidth="true"/>
    <col min="5" max="5" width="18.2166666666667" customWidth="true"/>
    <col min="6" max="6" width="20.9666666666667" customWidth="true"/>
    <col min="7" max="7" width="26.525" style="20" customWidth="true"/>
  </cols>
  <sheetData>
    <row r="1" spans="1:8">
      <c r="A1" s="71" t="s">
        <v>18</v>
      </c>
      <c r="B1" s="71"/>
      <c r="C1" s="71"/>
      <c r="D1" s="71"/>
      <c r="E1" s="71"/>
      <c r="F1" s="71"/>
      <c r="G1" s="71"/>
      <c r="H1" s="71"/>
    </row>
    <row r="2" ht="24" spans="1:8">
      <c r="A2" s="72" t="s">
        <v>19</v>
      </c>
      <c r="B2" s="72"/>
      <c r="C2" s="72"/>
      <c r="D2" s="72"/>
      <c r="E2" s="72"/>
      <c r="F2" s="72"/>
      <c r="G2" s="72"/>
      <c r="H2" s="72"/>
    </row>
    <row r="3" ht="27" spans="1:8">
      <c r="A3" s="73" t="s">
        <v>20</v>
      </c>
      <c r="B3" s="73" t="s">
        <v>21</v>
      </c>
      <c r="C3" s="73" t="s">
        <v>22</v>
      </c>
      <c r="D3" s="73" t="s">
        <v>3</v>
      </c>
      <c r="E3" s="73" t="s">
        <v>23</v>
      </c>
      <c r="F3" s="73" t="s">
        <v>24</v>
      </c>
      <c r="G3" s="77" t="s">
        <v>25</v>
      </c>
      <c r="H3" s="73" t="s">
        <v>26</v>
      </c>
    </row>
    <row r="4" ht="15" customHeight="true" spans="1:8">
      <c r="A4" s="74">
        <v>1</v>
      </c>
      <c r="B4" s="89" t="s">
        <v>27</v>
      </c>
      <c r="C4" s="74" t="s">
        <v>28</v>
      </c>
      <c r="D4" s="74" t="s">
        <v>8</v>
      </c>
      <c r="E4" s="74" t="s">
        <v>29</v>
      </c>
      <c r="F4" s="74" t="s">
        <v>30</v>
      </c>
      <c r="G4" s="78" t="s">
        <v>31</v>
      </c>
      <c r="H4" s="74">
        <v>1</v>
      </c>
    </row>
    <row r="5" ht="15" customHeight="true" spans="1:8">
      <c r="A5" s="74">
        <v>2</v>
      </c>
      <c r="B5" s="89" t="s">
        <v>32</v>
      </c>
      <c r="C5" s="74" t="s">
        <v>28</v>
      </c>
      <c r="D5" s="74" t="s">
        <v>8</v>
      </c>
      <c r="E5" s="74" t="s">
        <v>29</v>
      </c>
      <c r="F5" s="74" t="s">
        <v>30</v>
      </c>
      <c r="G5" s="78" t="s">
        <v>33</v>
      </c>
      <c r="H5" s="74">
        <v>1</v>
      </c>
    </row>
    <row r="6" ht="15" customHeight="true" spans="1:8">
      <c r="A6" s="74">
        <v>3</v>
      </c>
      <c r="B6" s="89" t="s">
        <v>34</v>
      </c>
      <c r="C6" s="74" t="s">
        <v>28</v>
      </c>
      <c r="D6" s="74" t="s">
        <v>8</v>
      </c>
      <c r="E6" s="74" t="s">
        <v>29</v>
      </c>
      <c r="F6" s="74" t="s">
        <v>30</v>
      </c>
      <c r="G6" s="78" t="s">
        <v>35</v>
      </c>
      <c r="H6" s="74">
        <v>1</v>
      </c>
    </row>
    <row r="7" ht="15" customHeight="true" spans="1:8">
      <c r="A7" s="74">
        <v>4</v>
      </c>
      <c r="B7" s="89" t="s">
        <v>36</v>
      </c>
      <c r="C7" s="74" t="s">
        <v>28</v>
      </c>
      <c r="D7" s="74" t="s">
        <v>8</v>
      </c>
      <c r="E7" s="74" t="s">
        <v>29</v>
      </c>
      <c r="F7" s="74" t="s">
        <v>37</v>
      </c>
      <c r="G7" s="78" t="s">
        <v>38</v>
      </c>
      <c r="H7" s="74">
        <v>1</v>
      </c>
    </row>
    <row r="8" ht="15" customHeight="true" spans="1:8">
      <c r="A8" s="74">
        <v>5</v>
      </c>
      <c r="B8" s="89" t="s">
        <v>39</v>
      </c>
      <c r="C8" s="74" t="s">
        <v>28</v>
      </c>
      <c r="D8" s="74" t="s">
        <v>8</v>
      </c>
      <c r="E8" s="74" t="s">
        <v>29</v>
      </c>
      <c r="F8" s="74" t="s">
        <v>37</v>
      </c>
      <c r="G8" s="78" t="s">
        <v>40</v>
      </c>
      <c r="H8" s="74">
        <v>1</v>
      </c>
    </row>
    <row r="9" ht="15" customHeight="true" spans="1:8">
      <c r="A9" s="74">
        <v>6</v>
      </c>
      <c r="B9" s="89" t="s">
        <v>41</v>
      </c>
      <c r="C9" s="74" t="s">
        <v>28</v>
      </c>
      <c r="D9" s="74" t="s">
        <v>8</v>
      </c>
      <c r="E9" s="74" t="s">
        <v>29</v>
      </c>
      <c r="F9" s="74" t="s">
        <v>42</v>
      </c>
      <c r="G9" s="78" t="s">
        <v>43</v>
      </c>
      <c r="H9" s="74">
        <v>1</v>
      </c>
    </row>
    <row r="10" ht="15" customHeight="true" spans="1:8">
      <c r="A10" s="74">
        <v>7</v>
      </c>
      <c r="B10" s="89" t="s">
        <v>44</v>
      </c>
      <c r="C10" s="74" t="s">
        <v>28</v>
      </c>
      <c r="D10" s="74" t="s">
        <v>8</v>
      </c>
      <c r="E10" s="74" t="s">
        <v>29</v>
      </c>
      <c r="F10" s="74" t="s">
        <v>45</v>
      </c>
      <c r="G10" s="78" t="s">
        <v>46</v>
      </c>
      <c r="H10" s="74">
        <v>1</v>
      </c>
    </row>
    <row r="11" ht="15" customHeight="true" spans="1:8">
      <c r="A11" s="74">
        <v>8</v>
      </c>
      <c r="B11" s="89" t="s">
        <v>47</v>
      </c>
      <c r="C11" s="74" t="s">
        <v>28</v>
      </c>
      <c r="D11" s="74" t="s">
        <v>8</v>
      </c>
      <c r="E11" s="74" t="s">
        <v>29</v>
      </c>
      <c r="F11" s="74" t="s">
        <v>45</v>
      </c>
      <c r="G11" s="78" t="s">
        <v>48</v>
      </c>
      <c r="H11" s="74">
        <v>1</v>
      </c>
    </row>
    <row r="12" ht="15" customHeight="true" spans="1:8">
      <c r="A12" s="74">
        <v>9</v>
      </c>
      <c r="B12" s="89" t="s">
        <v>49</v>
      </c>
      <c r="C12" s="74" t="s">
        <v>28</v>
      </c>
      <c r="D12" s="74" t="s">
        <v>8</v>
      </c>
      <c r="E12" s="74" t="s">
        <v>29</v>
      </c>
      <c r="F12" s="74" t="s">
        <v>45</v>
      </c>
      <c r="G12" s="78" t="s">
        <v>50</v>
      </c>
      <c r="H12" s="74">
        <v>1</v>
      </c>
    </row>
    <row r="13" ht="15" customHeight="true" spans="1:8">
      <c r="A13" s="74">
        <v>10</v>
      </c>
      <c r="B13" s="89" t="s">
        <v>51</v>
      </c>
      <c r="C13" s="74" t="s">
        <v>28</v>
      </c>
      <c r="D13" s="74" t="s">
        <v>8</v>
      </c>
      <c r="E13" s="74" t="s">
        <v>29</v>
      </c>
      <c r="F13" s="74" t="s">
        <v>45</v>
      </c>
      <c r="G13" s="78" t="s">
        <v>52</v>
      </c>
      <c r="H13" s="74">
        <v>1</v>
      </c>
    </row>
    <row r="14" ht="15" customHeight="true" spans="1:8">
      <c r="A14" s="74">
        <v>11</v>
      </c>
      <c r="B14" s="89" t="s">
        <v>53</v>
      </c>
      <c r="C14" s="74" t="s">
        <v>28</v>
      </c>
      <c r="D14" s="74" t="s">
        <v>8</v>
      </c>
      <c r="E14" s="74" t="s">
        <v>29</v>
      </c>
      <c r="F14" s="74" t="s">
        <v>45</v>
      </c>
      <c r="G14" s="78" t="s">
        <v>54</v>
      </c>
      <c r="H14" s="74">
        <v>1</v>
      </c>
    </row>
    <row r="15" ht="15" customHeight="true" spans="1:8">
      <c r="A15" s="74">
        <v>12</v>
      </c>
      <c r="B15" s="89" t="s">
        <v>55</v>
      </c>
      <c r="C15" s="74" t="s">
        <v>28</v>
      </c>
      <c r="D15" s="74" t="s">
        <v>8</v>
      </c>
      <c r="E15" s="74" t="s">
        <v>29</v>
      </c>
      <c r="F15" s="74" t="s">
        <v>45</v>
      </c>
      <c r="G15" s="78" t="s">
        <v>56</v>
      </c>
      <c r="H15" s="74">
        <v>1</v>
      </c>
    </row>
    <row r="16" ht="15" customHeight="true" spans="1:8">
      <c r="A16" s="74">
        <v>13</v>
      </c>
      <c r="B16" s="89" t="s">
        <v>57</v>
      </c>
      <c r="C16" s="74" t="s">
        <v>28</v>
      </c>
      <c r="D16" s="74" t="s">
        <v>8</v>
      </c>
      <c r="E16" s="74" t="s">
        <v>58</v>
      </c>
      <c r="F16" s="74" t="s">
        <v>59</v>
      </c>
      <c r="G16" s="78" t="s">
        <v>60</v>
      </c>
      <c r="H16" s="74">
        <v>1</v>
      </c>
    </row>
    <row r="17" ht="15" customHeight="true" spans="1:8">
      <c r="A17" s="74">
        <v>14</v>
      </c>
      <c r="B17" s="89" t="s">
        <v>61</v>
      </c>
      <c r="C17" s="74" t="s">
        <v>28</v>
      </c>
      <c r="D17" s="74" t="s">
        <v>8</v>
      </c>
      <c r="E17" s="74" t="s">
        <v>58</v>
      </c>
      <c r="F17" s="74" t="s">
        <v>59</v>
      </c>
      <c r="G17" s="78" t="s">
        <v>62</v>
      </c>
      <c r="H17" s="74">
        <v>1</v>
      </c>
    </row>
    <row r="18" ht="15" customHeight="true" spans="1:8">
      <c r="A18" s="74">
        <v>15</v>
      </c>
      <c r="B18" s="89" t="s">
        <v>63</v>
      </c>
      <c r="C18" s="74" t="s">
        <v>28</v>
      </c>
      <c r="D18" s="74" t="s">
        <v>8</v>
      </c>
      <c r="E18" s="74" t="s">
        <v>58</v>
      </c>
      <c r="F18" s="74" t="s">
        <v>64</v>
      </c>
      <c r="G18" s="78" t="s">
        <v>65</v>
      </c>
      <c r="H18" s="74">
        <v>1</v>
      </c>
    </row>
    <row r="19" ht="15" customHeight="true" spans="1:8">
      <c r="A19" s="74">
        <v>16</v>
      </c>
      <c r="B19" s="89" t="s">
        <v>66</v>
      </c>
      <c r="C19" s="74" t="s">
        <v>28</v>
      </c>
      <c r="D19" s="74" t="s">
        <v>8</v>
      </c>
      <c r="E19" s="74" t="s">
        <v>58</v>
      </c>
      <c r="F19" s="74" t="s">
        <v>64</v>
      </c>
      <c r="G19" s="78" t="s">
        <v>67</v>
      </c>
      <c r="H19" s="74">
        <v>1</v>
      </c>
    </row>
    <row r="20" ht="15" customHeight="true" spans="1:8">
      <c r="A20" s="74">
        <v>17</v>
      </c>
      <c r="B20" s="89" t="s">
        <v>68</v>
      </c>
      <c r="C20" s="74" t="s">
        <v>28</v>
      </c>
      <c r="D20" s="74" t="s">
        <v>8</v>
      </c>
      <c r="E20" s="74" t="s">
        <v>58</v>
      </c>
      <c r="F20" s="74" t="s">
        <v>64</v>
      </c>
      <c r="G20" s="78" t="s">
        <v>69</v>
      </c>
      <c r="H20" s="74">
        <v>1</v>
      </c>
    </row>
    <row r="21" ht="15" customHeight="true" spans="1:8">
      <c r="A21" s="74">
        <v>18</v>
      </c>
      <c r="B21" s="89" t="s">
        <v>70</v>
      </c>
      <c r="C21" s="74" t="s">
        <v>28</v>
      </c>
      <c r="D21" s="74" t="s">
        <v>8</v>
      </c>
      <c r="E21" s="74" t="s">
        <v>58</v>
      </c>
      <c r="F21" s="74" t="s">
        <v>64</v>
      </c>
      <c r="G21" s="78" t="s">
        <v>71</v>
      </c>
      <c r="H21" s="74">
        <v>1</v>
      </c>
    </row>
    <row r="22" ht="15" customHeight="true" spans="1:8">
      <c r="A22" s="74">
        <v>19</v>
      </c>
      <c r="B22" s="89" t="s">
        <v>72</v>
      </c>
      <c r="C22" s="74" t="s">
        <v>28</v>
      </c>
      <c r="D22" s="74" t="s">
        <v>8</v>
      </c>
      <c r="E22" s="74" t="s">
        <v>58</v>
      </c>
      <c r="F22" s="74" t="s">
        <v>64</v>
      </c>
      <c r="G22" s="78" t="s">
        <v>73</v>
      </c>
      <c r="H22" s="74">
        <v>1</v>
      </c>
    </row>
    <row r="23" ht="15" customHeight="true" spans="1:8">
      <c r="A23" s="74">
        <v>20</v>
      </c>
      <c r="B23" s="89" t="s">
        <v>74</v>
      </c>
      <c r="C23" s="74" t="s">
        <v>28</v>
      </c>
      <c r="D23" s="74" t="s">
        <v>8</v>
      </c>
      <c r="E23" s="74" t="s">
        <v>58</v>
      </c>
      <c r="F23" s="74" t="s">
        <v>64</v>
      </c>
      <c r="G23" s="78" t="s">
        <v>75</v>
      </c>
      <c r="H23" s="74">
        <v>1</v>
      </c>
    </row>
    <row r="24" ht="15" customHeight="true" spans="1:8">
      <c r="A24" s="74">
        <v>21</v>
      </c>
      <c r="B24" s="89" t="s">
        <v>76</v>
      </c>
      <c r="C24" s="74" t="s">
        <v>28</v>
      </c>
      <c r="D24" s="74" t="s">
        <v>8</v>
      </c>
      <c r="E24" s="74" t="s">
        <v>58</v>
      </c>
      <c r="F24" s="74" t="s">
        <v>64</v>
      </c>
      <c r="G24" s="78" t="s">
        <v>77</v>
      </c>
      <c r="H24" s="74">
        <v>1</v>
      </c>
    </row>
    <row r="25" ht="15" customHeight="true" spans="1:8">
      <c r="A25" s="74">
        <v>22</v>
      </c>
      <c r="B25" s="89" t="s">
        <v>78</v>
      </c>
      <c r="C25" s="74" t="s">
        <v>28</v>
      </c>
      <c r="D25" s="74" t="s">
        <v>8</v>
      </c>
      <c r="E25" s="74" t="s">
        <v>58</v>
      </c>
      <c r="F25" s="74" t="s">
        <v>64</v>
      </c>
      <c r="G25" s="78" t="s">
        <v>79</v>
      </c>
      <c r="H25" s="74">
        <v>1</v>
      </c>
    </row>
    <row r="26" ht="15" customHeight="true" spans="1:8">
      <c r="A26" s="74">
        <v>23</v>
      </c>
      <c r="B26" s="89" t="s">
        <v>80</v>
      </c>
      <c r="C26" s="74" t="s">
        <v>28</v>
      </c>
      <c r="D26" s="74" t="s">
        <v>8</v>
      </c>
      <c r="E26" s="74" t="s">
        <v>81</v>
      </c>
      <c r="F26" s="74" t="s">
        <v>82</v>
      </c>
      <c r="G26" s="78" t="s">
        <v>83</v>
      </c>
      <c r="H26" s="74">
        <v>1</v>
      </c>
    </row>
    <row r="27" ht="15" customHeight="true" spans="1:8">
      <c r="A27" s="74">
        <v>24</v>
      </c>
      <c r="B27" s="89" t="s">
        <v>84</v>
      </c>
      <c r="C27" s="74" t="s">
        <v>28</v>
      </c>
      <c r="D27" s="74" t="s">
        <v>8</v>
      </c>
      <c r="E27" s="74" t="s">
        <v>81</v>
      </c>
      <c r="F27" s="74" t="s">
        <v>85</v>
      </c>
      <c r="G27" s="78" t="s">
        <v>86</v>
      </c>
      <c r="H27" s="74">
        <v>1</v>
      </c>
    </row>
    <row r="28" ht="15" customHeight="true" spans="1:8">
      <c r="A28" s="74">
        <v>25</v>
      </c>
      <c r="B28" s="89" t="s">
        <v>87</v>
      </c>
      <c r="C28" s="74" t="s">
        <v>28</v>
      </c>
      <c r="D28" s="74" t="s">
        <v>8</v>
      </c>
      <c r="E28" s="74" t="s">
        <v>81</v>
      </c>
      <c r="F28" s="74" t="s">
        <v>85</v>
      </c>
      <c r="G28" s="78" t="s">
        <v>88</v>
      </c>
      <c r="H28" s="74">
        <v>1</v>
      </c>
    </row>
    <row r="29" ht="15" customHeight="true" spans="1:8">
      <c r="A29" s="74">
        <v>26</v>
      </c>
      <c r="B29" s="89" t="s">
        <v>89</v>
      </c>
      <c r="C29" s="74" t="s">
        <v>28</v>
      </c>
      <c r="D29" s="74" t="s">
        <v>8</v>
      </c>
      <c r="E29" s="74" t="s">
        <v>81</v>
      </c>
      <c r="F29" s="74" t="s">
        <v>90</v>
      </c>
      <c r="G29" s="78" t="s">
        <v>91</v>
      </c>
      <c r="H29" s="74">
        <v>1</v>
      </c>
    </row>
    <row r="30" ht="15" customHeight="true" spans="1:8">
      <c r="A30" s="74">
        <v>27</v>
      </c>
      <c r="B30" s="89" t="s">
        <v>92</v>
      </c>
      <c r="C30" s="74" t="s">
        <v>28</v>
      </c>
      <c r="D30" s="74" t="s">
        <v>8</v>
      </c>
      <c r="E30" s="74" t="s">
        <v>93</v>
      </c>
      <c r="F30" s="74" t="s">
        <v>94</v>
      </c>
      <c r="G30" s="78" t="s">
        <v>95</v>
      </c>
      <c r="H30" s="74">
        <v>1</v>
      </c>
    </row>
    <row r="31" ht="15" customHeight="true" spans="1:8">
      <c r="A31" s="74">
        <v>28</v>
      </c>
      <c r="B31" s="89" t="s">
        <v>96</v>
      </c>
      <c r="C31" s="74" t="s">
        <v>28</v>
      </c>
      <c r="D31" s="74" t="s">
        <v>8</v>
      </c>
      <c r="E31" s="74" t="s">
        <v>93</v>
      </c>
      <c r="F31" s="74" t="s">
        <v>94</v>
      </c>
      <c r="G31" s="78" t="s">
        <v>97</v>
      </c>
      <c r="H31" s="74">
        <v>1</v>
      </c>
    </row>
    <row r="32" ht="15" customHeight="true" spans="1:8">
      <c r="A32" s="74">
        <v>29</v>
      </c>
      <c r="B32" s="89" t="s">
        <v>98</v>
      </c>
      <c r="C32" s="74" t="s">
        <v>28</v>
      </c>
      <c r="D32" s="74" t="s">
        <v>8</v>
      </c>
      <c r="E32" s="74" t="s">
        <v>93</v>
      </c>
      <c r="F32" s="74" t="s">
        <v>94</v>
      </c>
      <c r="G32" s="78" t="s">
        <v>99</v>
      </c>
      <c r="H32" s="74">
        <v>1</v>
      </c>
    </row>
    <row r="33" ht="15" customHeight="true" spans="1:8">
      <c r="A33" s="74">
        <v>30</v>
      </c>
      <c r="B33" s="89" t="s">
        <v>100</v>
      </c>
      <c r="C33" s="74" t="s">
        <v>28</v>
      </c>
      <c r="D33" s="74" t="s">
        <v>8</v>
      </c>
      <c r="E33" s="74" t="s">
        <v>93</v>
      </c>
      <c r="F33" s="74" t="s">
        <v>94</v>
      </c>
      <c r="G33" s="78" t="s">
        <v>101</v>
      </c>
      <c r="H33" s="74">
        <v>1</v>
      </c>
    </row>
    <row r="34" ht="15" customHeight="true" spans="1:8">
      <c r="A34" s="74">
        <v>31</v>
      </c>
      <c r="B34" s="89" t="s">
        <v>102</v>
      </c>
      <c r="C34" s="74" t="s">
        <v>28</v>
      </c>
      <c r="D34" s="74" t="s">
        <v>8</v>
      </c>
      <c r="E34" s="74" t="s">
        <v>93</v>
      </c>
      <c r="F34" s="74" t="s">
        <v>94</v>
      </c>
      <c r="G34" s="78" t="s">
        <v>103</v>
      </c>
      <c r="H34" s="74">
        <v>1</v>
      </c>
    </row>
    <row r="35" ht="15" customHeight="true" spans="1:8">
      <c r="A35" s="74">
        <v>32</v>
      </c>
      <c r="B35" s="89" t="s">
        <v>104</v>
      </c>
      <c r="C35" s="74" t="s">
        <v>28</v>
      </c>
      <c r="D35" s="74" t="s">
        <v>8</v>
      </c>
      <c r="E35" s="74" t="s">
        <v>93</v>
      </c>
      <c r="F35" s="74" t="s">
        <v>105</v>
      </c>
      <c r="G35" s="78" t="s">
        <v>106</v>
      </c>
      <c r="H35" s="74">
        <v>1</v>
      </c>
    </row>
    <row r="36" ht="15" customHeight="true" spans="1:8">
      <c r="A36" s="74">
        <v>33</v>
      </c>
      <c r="B36" s="89" t="s">
        <v>107</v>
      </c>
      <c r="C36" s="74" t="s">
        <v>28</v>
      </c>
      <c r="D36" s="74" t="s">
        <v>8</v>
      </c>
      <c r="E36" s="74" t="s">
        <v>81</v>
      </c>
      <c r="F36" s="74" t="s">
        <v>108</v>
      </c>
      <c r="G36" s="78" t="s">
        <v>109</v>
      </c>
      <c r="H36" s="74">
        <v>1</v>
      </c>
    </row>
    <row r="37" ht="15" customHeight="true" spans="1:8">
      <c r="A37" s="74">
        <v>34</v>
      </c>
      <c r="B37" s="89" t="s">
        <v>110</v>
      </c>
      <c r="C37" s="74" t="s">
        <v>28</v>
      </c>
      <c r="D37" s="74" t="s">
        <v>8</v>
      </c>
      <c r="E37" s="74" t="s">
        <v>81</v>
      </c>
      <c r="F37" s="74" t="s">
        <v>85</v>
      </c>
      <c r="G37" s="78" t="s">
        <v>111</v>
      </c>
      <c r="H37" s="74">
        <v>1</v>
      </c>
    </row>
    <row r="38" ht="15" customHeight="true" spans="1:8">
      <c r="A38" s="74">
        <v>35</v>
      </c>
      <c r="B38" s="89" t="s">
        <v>112</v>
      </c>
      <c r="C38" s="74" t="s">
        <v>28</v>
      </c>
      <c r="D38" s="74" t="s">
        <v>8</v>
      </c>
      <c r="E38" s="74" t="s">
        <v>81</v>
      </c>
      <c r="F38" s="74" t="s">
        <v>85</v>
      </c>
      <c r="G38" s="78" t="s">
        <v>113</v>
      </c>
      <c r="H38" s="74">
        <v>1</v>
      </c>
    </row>
    <row r="39" ht="15" customHeight="true" spans="1:8">
      <c r="A39" s="74">
        <v>36</v>
      </c>
      <c r="B39" s="89" t="s">
        <v>114</v>
      </c>
      <c r="C39" s="74" t="s">
        <v>28</v>
      </c>
      <c r="D39" s="74" t="s">
        <v>8</v>
      </c>
      <c r="E39" s="74" t="s">
        <v>93</v>
      </c>
      <c r="F39" s="74" t="s">
        <v>115</v>
      </c>
      <c r="G39" s="78" t="s">
        <v>116</v>
      </c>
      <c r="H39" s="74">
        <v>1</v>
      </c>
    </row>
    <row r="40" ht="15" customHeight="true" spans="1:8">
      <c r="A40" s="74">
        <v>37</v>
      </c>
      <c r="B40" s="89" t="s">
        <v>117</v>
      </c>
      <c r="C40" s="74" t="s">
        <v>28</v>
      </c>
      <c r="D40" s="74" t="s">
        <v>8</v>
      </c>
      <c r="E40" s="74" t="s">
        <v>93</v>
      </c>
      <c r="F40" s="74" t="s">
        <v>118</v>
      </c>
      <c r="G40" s="78" t="s">
        <v>119</v>
      </c>
      <c r="H40" s="74">
        <v>1</v>
      </c>
    </row>
    <row r="41" ht="15" customHeight="true" spans="1:8">
      <c r="A41" s="74">
        <v>38</v>
      </c>
      <c r="B41" s="89" t="s">
        <v>120</v>
      </c>
      <c r="C41" s="74" t="s">
        <v>28</v>
      </c>
      <c r="D41" s="74" t="s">
        <v>8</v>
      </c>
      <c r="E41" s="74" t="s">
        <v>93</v>
      </c>
      <c r="F41" s="74" t="s">
        <v>121</v>
      </c>
      <c r="G41" s="78" t="s">
        <v>122</v>
      </c>
      <c r="H41" s="74">
        <v>1</v>
      </c>
    </row>
    <row r="42" ht="15" customHeight="true" spans="1:8">
      <c r="A42" s="74">
        <v>39</v>
      </c>
      <c r="B42" s="89" t="s">
        <v>123</v>
      </c>
      <c r="C42" s="74" t="s">
        <v>28</v>
      </c>
      <c r="D42" s="74" t="s">
        <v>8</v>
      </c>
      <c r="E42" s="74" t="s">
        <v>93</v>
      </c>
      <c r="F42" s="74" t="s">
        <v>115</v>
      </c>
      <c r="G42" s="78" t="s">
        <v>124</v>
      </c>
      <c r="H42" s="74">
        <v>1</v>
      </c>
    </row>
    <row r="43" ht="15" customHeight="true" spans="1:8">
      <c r="A43" s="74">
        <v>40</v>
      </c>
      <c r="B43" s="89" t="s">
        <v>125</v>
      </c>
      <c r="C43" s="74" t="s">
        <v>28</v>
      </c>
      <c r="D43" s="74" t="s">
        <v>8</v>
      </c>
      <c r="E43" s="74" t="s">
        <v>93</v>
      </c>
      <c r="F43" s="74" t="s">
        <v>126</v>
      </c>
      <c r="G43" s="78" t="s">
        <v>127</v>
      </c>
      <c r="H43" s="74">
        <v>1</v>
      </c>
    </row>
    <row r="44" ht="15" customHeight="true" spans="1:8">
      <c r="A44" s="74">
        <v>41</v>
      </c>
      <c r="B44" s="89" t="s">
        <v>128</v>
      </c>
      <c r="C44" s="74" t="s">
        <v>28</v>
      </c>
      <c r="D44" s="74" t="s">
        <v>8</v>
      </c>
      <c r="E44" s="74" t="s">
        <v>93</v>
      </c>
      <c r="F44" s="74" t="s">
        <v>115</v>
      </c>
      <c r="G44" s="78" t="s">
        <v>129</v>
      </c>
      <c r="H44" s="74">
        <v>1</v>
      </c>
    </row>
    <row r="45" ht="15" customHeight="true" spans="1:8">
      <c r="A45" s="74">
        <v>42</v>
      </c>
      <c r="B45" s="89" t="s">
        <v>130</v>
      </c>
      <c r="C45" s="74" t="s">
        <v>28</v>
      </c>
      <c r="D45" s="74" t="s">
        <v>8</v>
      </c>
      <c r="E45" s="74" t="s">
        <v>81</v>
      </c>
      <c r="F45" s="74" t="s">
        <v>131</v>
      </c>
      <c r="G45" s="78" t="s">
        <v>132</v>
      </c>
      <c r="H45" s="74">
        <v>1</v>
      </c>
    </row>
    <row r="46" ht="15" customHeight="true" spans="1:8">
      <c r="A46" s="74">
        <v>43</v>
      </c>
      <c r="B46" s="89" t="s">
        <v>133</v>
      </c>
      <c r="C46" s="74" t="s">
        <v>28</v>
      </c>
      <c r="D46" s="74" t="s">
        <v>8</v>
      </c>
      <c r="E46" s="74" t="s">
        <v>93</v>
      </c>
      <c r="F46" s="74" t="s">
        <v>118</v>
      </c>
      <c r="G46" s="78" t="s">
        <v>134</v>
      </c>
      <c r="H46" s="74">
        <v>1</v>
      </c>
    </row>
    <row r="47" ht="15" customHeight="true" spans="1:8">
      <c r="A47" s="74">
        <v>44</v>
      </c>
      <c r="B47" s="89" t="s">
        <v>135</v>
      </c>
      <c r="C47" s="74" t="s">
        <v>28</v>
      </c>
      <c r="D47" s="74" t="s">
        <v>8</v>
      </c>
      <c r="E47" s="74" t="s">
        <v>93</v>
      </c>
      <c r="F47" s="74" t="s">
        <v>121</v>
      </c>
      <c r="G47" s="78" t="s">
        <v>136</v>
      </c>
      <c r="H47" s="74">
        <v>1</v>
      </c>
    </row>
    <row r="48" ht="15" customHeight="true" spans="1:8">
      <c r="A48" s="74">
        <v>45</v>
      </c>
      <c r="B48" s="89" t="s">
        <v>137</v>
      </c>
      <c r="C48" s="74" t="s">
        <v>28</v>
      </c>
      <c r="D48" s="74" t="s">
        <v>8</v>
      </c>
      <c r="E48" s="74" t="s">
        <v>93</v>
      </c>
      <c r="F48" s="74" t="s">
        <v>121</v>
      </c>
      <c r="G48" s="78" t="s">
        <v>138</v>
      </c>
      <c r="H48" s="74">
        <v>1</v>
      </c>
    </row>
    <row r="49" s="1" customFormat="true" ht="15" customHeight="true" spans="1:8">
      <c r="A49" s="74">
        <v>46</v>
      </c>
      <c r="B49" s="75">
        <v>220282100201</v>
      </c>
      <c r="C49" s="76" t="s">
        <v>28</v>
      </c>
      <c r="D49" s="76" t="s">
        <v>9</v>
      </c>
      <c r="E49" s="76" t="s">
        <v>139</v>
      </c>
      <c r="F49" s="76" t="s">
        <v>140</v>
      </c>
      <c r="G49" s="79" t="s">
        <v>141</v>
      </c>
      <c r="H49" s="76">
        <v>1</v>
      </c>
    </row>
    <row r="50" s="1" customFormat="true" ht="15" customHeight="true" spans="1:8">
      <c r="A50" s="74">
        <v>47</v>
      </c>
      <c r="B50" s="75">
        <v>220282101215</v>
      </c>
      <c r="C50" s="76" t="s">
        <v>28</v>
      </c>
      <c r="D50" s="76" t="s">
        <v>9</v>
      </c>
      <c r="E50" s="76" t="s">
        <v>139</v>
      </c>
      <c r="F50" s="76" t="s">
        <v>142</v>
      </c>
      <c r="G50" s="79" t="s">
        <v>143</v>
      </c>
      <c r="H50" s="76">
        <v>1</v>
      </c>
    </row>
    <row r="51" s="1" customFormat="true" ht="15" customHeight="true" spans="1:8">
      <c r="A51" s="74">
        <v>48</v>
      </c>
      <c r="B51" s="75">
        <v>220282103224</v>
      </c>
      <c r="C51" s="76" t="s">
        <v>28</v>
      </c>
      <c r="D51" s="76" t="s">
        <v>9</v>
      </c>
      <c r="E51" s="76" t="s">
        <v>139</v>
      </c>
      <c r="F51" s="76" t="s">
        <v>144</v>
      </c>
      <c r="G51" s="79" t="s">
        <v>145</v>
      </c>
      <c r="H51" s="76">
        <v>1</v>
      </c>
    </row>
    <row r="52" s="1" customFormat="true" ht="15" customHeight="true" spans="1:8">
      <c r="A52" s="74">
        <v>49</v>
      </c>
      <c r="B52" s="75">
        <v>220282200216</v>
      </c>
      <c r="C52" s="76" t="s">
        <v>28</v>
      </c>
      <c r="D52" s="76" t="s">
        <v>9</v>
      </c>
      <c r="E52" s="76" t="s">
        <v>139</v>
      </c>
      <c r="F52" s="76" t="s">
        <v>146</v>
      </c>
      <c r="G52" s="79" t="s">
        <v>147</v>
      </c>
      <c r="H52" s="76">
        <v>1</v>
      </c>
    </row>
    <row r="53" s="1" customFormat="true" ht="15" customHeight="true" spans="1:8">
      <c r="A53" s="74">
        <v>50</v>
      </c>
      <c r="B53" s="75">
        <v>220282200230</v>
      </c>
      <c r="C53" s="76" t="s">
        <v>28</v>
      </c>
      <c r="D53" s="76" t="s">
        <v>9</v>
      </c>
      <c r="E53" s="76" t="s">
        <v>139</v>
      </c>
      <c r="F53" s="76" t="s">
        <v>146</v>
      </c>
      <c r="G53" s="79" t="s">
        <v>148</v>
      </c>
      <c r="H53" s="76">
        <v>1</v>
      </c>
    </row>
    <row r="54" s="1" customFormat="true" ht="15" customHeight="true" spans="1:8">
      <c r="A54" s="74">
        <v>51</v>
      </c>
      <c r="B54" s="75">
        <v>220282200231</v>
      </c>
      <c r="C54" s="76" t="s">
        <v>28</v>
      </c>
      <c r="D54" s="76" t="s">
        <v>9</v>
      </c>
      <c r="E54" s="76" t="s">
        <v>139</v>
      </c>
      <c r="F54" s="76" t="s">
        <v>146</v>
      </c>
      <c r="G54" s="79" t="s">
        <v>149</v>
      </c>
      <c r="H54" s="76">
        <v>1</v>
      </c>
    </row>
    <row r="55" s="1" customFormat="true" ht="15" customHeight="true" spans="1:8">
      <c r="A55" s="74">
        <v>52</v>
      </c>
      <c r="B55" s="75">
        <v>220282204203</v>
      </c>
      <c r="C55" s="76" t="s">
        <v>28</v>
      </c>
      <c r="D55" s="76" t="s">
        <v>9</v>
      </c>
      <c r="E55" s="76" t="s">
        <v>139</v>
      </c>
      <c r="F55" s="76" t="s">
        <v>150</v>
      </c>
      <c r="G55" s="79" t="s">
        <v>151</v>
      </c>
      <c r="H55" s="76">
        <v>1</v>
      </c>
    </row>
    <row r="56" s="1" customFormat="true" ht="15" customHeight="true" spans="1:8">
      <c r="A56" s="74">
        <v>53</v>
      </c>
      <c r="B56" s="75">
        <v>220282204206</v>
      </c>
      <c r="C56" s="76" t="s">
        <v>28</v>
      </c>
      <c r="D56" s="76" t="s">
        <v>9</v>
      </c>
      <c r="E56" s="76" t="s">
        <v>139</v>
      </c>
      <c r="F56" s="76" t="s">
        <v>150</v>
      </c>
      <c r="G56" s="79" t="s">
        <v>67</v>
      </c>
      <c r="H56" s="76">
        <v>1</v>
      </c>
    </row>
    <row r="57" s="1" customFormat="true" ht="15" customHeight="true" spans="1:8">
      <c r="A57" s="74">
        <v>54</v>
      </c>
      <c r="B57" s="75">
        <v>220282204207</v>
      </c>
      <c r="C57" s="76" t="s">
        <v>28</v>
      </c>
      <c r="D57" s="76" t="s">
        <v>9</v>
      </c>
      <c r="E57" s="76" t="s">
        <v>139</v>
      </c>
      <c r="F57" s="76" t="s">
        <v>150</v>
      </c>
      <c r="G57" s="79" t="s">
        <v>152</v>
      </c>
      <c r="H57" s="76">
        <v>1</v>
      </c>
    </row>
    <row r="58" s="1" customFormat="true" ht="15" customHeight="true" spans="1:8">
      <c r="A58" s="74">
        <v>55</v>
      </c>
      <c r="B58" s="75">
        <v>220282204208</v>
      </c>
      <c r="C58" s="76" t="s">
        <v>28</v>
      </c>
      <c r="D58" s="76" t="s">
        <v>9</v>
      </c>
      <c r="E58" s="76" t="s">
        <v>139</v>
      </c>
      <c r="F58" s="76" t="s">
        <v>150</v>
      </c>
      <c r="G58" s="79" t="s">
        <v>153</v>
      </c>
      <c r="H58" s="76">
        <v>1</v>
      </c>
    </row>
    <row r="59" s="1" customFormat="true" ht="15" customHeight="true" spans="1:8">
      <c r="A59" s="74">
        <v>56</v>
      </c>
      <c r="B59" s="75">
        <v>220282204209</v>
      </c>
      <c r="C59" s="76" t="s">
        <v>28</v>
      </c>
      <c r="D59" s="76" t="s">
        <v>9</v>
      </c>
      <c r="E59" s="76" t="s">
        <v>139</v>
      </c>
      <c r="F59" s="76" t="s">
        <v>150</v>
      </c>
      <c r="G59" s="79" t="s">
        <v>154</v>
      </c>
      <c r="H59" s="76">
        <v>1</v>
      </c>
    </row>
    <row r="60" s="1" customFormat="true" ht="15" customHeight="true" spans="1:8">
      <c r="A60" s="74">
        <v>57</v>
      </c>
      <c r="B60" s="75">
        <v>220281103208</v>
      </c>
      <c r="C60" s="76" t="s">
        <v>28</v>
      </c>
      <c r="D60" s="76" t="s">
        <v>9</v>
      </c>
      <c r="E60" s="76" t="s">
        <v>155</v>
      </c>
      <c r="F60" s="76" t="s">
        <v>156</v>
      </c>
      <c r="G60" s="79" t="s">
        <v>157</v>
      </c>
      <c r="H60" s="76">
        <v>1</v>
      </c>
    </row>
    <row r="61" s="1" customFormat="true" ht="15" customHeight="true" spans="1:8">
      <c r="A61" s="74">
        <v>58</v>
      </c>
      <c r="B61" s="75">
        <v>220281105203</v>
      </c>
      <c r="C61" s="76" t="s">
        <v>28</v>
      </c>
      <c r="D61" s="76" t="s">
        <v>9</v>
      </c>
      <c r="E61" s="76" t="s">
        <v>155</v>
      </c>
      <c r="F61" s="76" t="s">
        <v>158</v>
      </c>
      <c r="G61" s="79" t="s">
        <v>159</v>
      </c>
      <c r="H61" s="76">
        <v>1</v>
      </c>
    </row>
    <row r="62" s="1" customFormat="true" ht="15" customHeight="true" spans="1:8">
      <c r="A62" s="74">
        <v>59</v>
      </c>
      <c r="B62" s="75">
        <v>220281106211</v>
      </c>
      <c r="C62" s="76" t="s">
        <v>28</v>
      </c>
      <c r="D62" s="76" t="s">
        <v>9</v>
      </c>
      <c r="E62" s="76" t="s">
        <v>155</v>
      </c>
      <c r="F62" s="76" t="s">
        <v>160</v>
      </c>
      <c r="G62" s="79" t="s">
        <v>161</v>
      </c>
      <c r="H62" s="76">
        <v>1</v>
      </c>
    </row>
    <row r="63" s="1" customFormat="true" ht="15" customHeight="true" spans="1:8">
      <c r="A63" s="74">
        <v>60</v>
      </c>
      <c r="B63" s="75">
        <v>220284100206</v>
      </c>
      <c r="C63" s="76" t="s">
        <v>28</v>
      </c>
      <c r="D63" s="76" t="s">
        <v>9</v>
      </c>
      <c r="E63" s="76" t="s">
        <v>162</v>
      </c>
      <c r="F63" s="76" t="s">
        <v>163</v>
      </c>
      <c r="G63" s="79" t="s">
        <v>164</v>
      </c>
      <c r="H63" s="76">
        <v>1</v>
      </c>
    </row>
    <row r="64" s="1" customFormat="true" ht="15" customHeight="true" spans="1:8">
      <c r="A64" s="74">
        <v>61</v>
      </c>
      <c r="B64" s="75">
        <v>220284100207</v>
      </c>
      <c r="C64" s="76" t="s">
        <v>28</v>
      </c>
      <c r="D64" s="76" t="s">
        <v>9</v>
      </c>
      <c r="E64" s="76" t="s">
        <v>162</v>
      </c>
      <c r="F64" s="76" t="s">
        <v>163</v>
      </c>
      <c r="G64" s="79" t="s">
        <v>165</v>
      </c>
      <c r="H64" s="76">
        <v>1</v>
      </c>
    </row>
    <row r="65" s="1" customFormat="true" ht="15" customHeight="true" spans="1:8">
      <c r="A65" s="74">
        <v>62</v>
      </c>
      <c r="B65" s="75">
        <v>220284102209</v>
      </c>
      <c r="C65" s="76" t="s">
        <v>28</v>
      </c>
      <c r="D65" s="76" t="s">
        <v>9</v>
      </c>
      <c r="E65" s="76" t="s">
        <v>162</v>
      </c>
      <c r="F65" s="76" t="s">
        <v>166</v>
      </c>
      <c r="G65" s="79" t="s">
        <v>167</v>
      </c>
      <c r="H65" s="76">
        <v>1</v>
      </c>
    </row>
    <row r="66" s="1" customFormat="true" ht="15" customHeight="true" spans="1:8">
      <c r="A66" s="74">
        <v>63</v>
      </c>
      <c r="B66" s="75">
        <v>220284105206</v>
      </c>
      <c r="C66" s="76" t="s">
        <v>28</v>
      </c>
      <c r="D66" s="76" t="s">
        <v>9</v>
      </c>
      <c r="E66" s="76" t="s">
        <v>162</v>
      </c>
      <c r="F66" s="76" t="s">
        <v>168</v>
      </c>
      <c r="G66" s="79" t="s">
        <v>169</v>
      </c>
      <c r="H66" s="76">
        <v>1</v>
      </c>
    </row>
    <row r="67" s="1" customFormat="true" ht="15" customHeight="true" spans="1:8">
      <c r="A67" s="74">
        <v>64</v>
      </c>
      <c r="B67" s="75">
        <v>220284105212</v>
      </c>
      <c r="C67" s="76" t="s">
        <v>28</v>
      </c>
      <c r="D67" s="76" t="s">
        <v>9</v>
      </c>
      <c r="E67" s="76" t="s">
        <v>162</v>
      </c>
      <c r="F67" s="76" t="s">
        <v>168</v>
      </c>
      <c r="G67" s="79" t="s">
        <v>170</v>
      </c>
      <c r="H67" s="76">
        <v>1</v>
      </c>
    </row>
    <row r="68" s="1" customFormat="true" ht="15" customHeight="true" spans="1:8">
      <c r="A68" s="74">
        <v>65</v>
      </c>
      <c r="B68" s="75">
        <v>220284106213</v>
      </c>
      <c r="C68" s="76" t="s">
        <v>28</v>
      </c>
      <c r="D68" s="76" t="s">
        <v>9</v>
      </c>
      <c r="E68" s="76" t="s">
        <v>162</v>
      </c>
      <c r="F68" s="76" t="s">
        <v>171</v>
      </c>
      <c r="G68" s="79" t="s">
        <v>172</v>
      </c>
      <c r="H68" s="76">
        <v>1</v>
      </c>
    </row>
    <row r="69" s="1" customFormat="true" ht="15" customHeight="true" spans="1:8">
      <c r="A69" s="74">
        <v>66</v>
      </c>
      <c r="B69" s="75">
        <v>220284106216</v>
      </c>
      <c r="C69" s="76" t="s">
        <v>28</v>
      </c>
      <c r="D69" s="76" t="s">
        <v>9</v>
      </c>
      <c r="E69" s="76" t="s">
        <v>162</v>
      </c>
      <c r="F69" s="76" t="s">
        <v>171</v>
      </c>
      <c r="G69" s="79" t="s">
        <v>173</v>
      </c>
      <c r="H69" s="76">
        <v>1</v>
      </c>
    </row>
    <row r="70" s="1" customFormat="true" ht="15" customHeight="true" spans="1:8">
      <c r="A70" s="74">
        <v>67</v>
      </c>
      <c r="B70" s="75">
        <v>220284107207</v>
      </c>
      <c r="C70" s="76" t="s">
        <v>28</v>
      </c>
      <c r="D70" s="76" t="s">
        <v>9</v>
      </c>
      <c r="E70" s="76" t="s">
        <v>162</v>
      </c>
      <c r="F70" s="76" t="s">
        <v>174</v>
      </c>
      <c r="G70" s="79" t="s">
        <v>175</v>
      </c>
      <c r="H70" s="76">
        <v>1</v>
      </c>
    </row>
    <row r="71" s="1" customFormat="true" ht="15" customHeight="true" spans="1:8">
      <c r="A71" s="74">
        <v>68</v>
      </c>
      <c r="B71" s="75">
        <v>220284109201</v>
      </c>
      <c r="C71" s="76" t="s">
        <v>28</v>
      </c>
      <c r="D71" s="76" t="s">
        <v>9</v>
      </c>
      <c r="E71" s="76" t="s">
        <v>162</v>
      </c>
      <c r="F71" s="76" t="s">
        <v>176</v>
      </c>
      <c r="G71" s="79" t="s">
        <v>177</v>
      </c>
      <c r="H71" s="76">
        <v>1</v>
      </c>
    </row>
    <row r="72" s="1" customFormat="true" ht="15" customHeight="true" spans="1:8">
      <c r="A72" s="74">
        <v>69</v>
      </c>
      <c r="B72" s="75">
        <v>220284110211</v>
      </c>
      <c r="C72" s="76" t="s">
        <v>28</v>
      </c>
      <c r="D72" s="76" t="s">
        <v>9</v>
      </c>
      <c r="E72" s="76" t="s">
        <v>162</v>
      </c>
      <c r="F72" s="76" t="s">
        <v>178</v>
      </c>
      <c r="G72" s="79" t="s">
        <v>179</v>
      </c>
      <c r="H72" s="76">
        <v>1</v>
      </c>
    </row>
    <row r="73" s="1" customFormat="true" ht="15" customHeight="true" spans="1:8">
      <c r="A73" s="74">
        <v>70</v>
      </c>
      <c r="B73" s="75">
        <v>220284111205</v>
      </c>
      <c r="C73" s="76" t="s">
        <v>28</v>
      </c>
      <c r="D73" s="76" t="s">
        <v>9</v>
      </c>
      <c r="E73" s="76" t="s">
        <v>162</v>
      </c>
      <c r="F73" s="76" t="s">
        <v>180</v>
      </c>
      <c r="G73" s="79" t="s">
        <v>181</v>
      </c>
      <c r="H73" s="76">
        <v>1</v>
      </c>
    </row>
    <row r="74" s="1" customFormat="true" ht="15" customHeight="true" spans="1:8">
      <c r="A74" s="74">
        <v>71</v>
      </c>
      <c r="B74" s="75">
        <v>220284200203</v>
      </c>
      <c r="C74" s="76" t="s">
        <v>28</v>
      </c>
      <c r="D74" s="76" t="s">
        <v>9</v>
      </c>
      <c r="E74" s="76" t="s">
        <v>162</v>
      </c>
      <c r="F74" s="76" t="s">
        <v>182</v>
      </c>
      <c r="G74" s="79" t="s">
        <v>183</v>
      </c>
      <c r="H74" s="76">
        <v>1</v>
      </c>
    </row>
    <row r="75" s="1" customFormat="true" ht="15" customHeight="true" spans="1:8">
      <c r="A75" s="74">
        <v>72</v>
      </c>
      <c r="B75" s="75">
        <v>220283003209</v>
      </c>
      <c r="C75" s="76" t="s">
        <v>28</v>
      </c>
      <c r="D75" s="76" t="s">
        <v>9</v>
      </c>
      <c r="E75" s="76" t="s">
        <v>184</v>
      </c>
      <c r="F75" s="76" t="s">
        <v>185</v>
      </c>
      <c r="G75" s="79" t="s">
        <v>186</v>
      </c>
      <c r="H75" s="76">
        <v>1</v>
      </c>
    </row>
    <row r="76" s="1" customFormat="true" ht="15" customHeight="true" spans="1:8">
      <c r="A76" s="74">
        <v>73</v>
      </c>
      <c r="B76" s="75">
        <v>220283003212</v>
      </c>
      <c r="C76" s="76" t="s">
        <v>28</v>
      </c>
      <c r="D76" s="76" t="s">
        <v>9</v>
      </c>
      <c r="E76" s="76" t="s">
        <v>184</v>
      </c>
      <c r="F76" s="76" t="s">
        <v>185</v>
      </c>
      <c r="G76" s="79" t="s">
        <v>187</v>
      </c>
      <c r="H76" s="76">
        <v>1</v>
      </c>
    </row>
    <row r="77" s="1" customFormat="true" ht="15" customHeight="true" spans="1:8">
      <c r="A77" s="74">
        <v>74</v>
      </c>
      <c r="B77" s="75">
        <v>220283100207</v>
      </c>
      <c r="C77" s="76" t="s">
        <v>28</v>
      </c>
      <c r="D77" s="76" t="s">
        <v>9</v>
      </c>
      <c r="E77" s="76" t="s">
        <v>184</v>
      </c>
      <c r="F77" s="76" t="s">
        <v>188</v>
      </c>
      <c r="G77" s="79" t="s">
        <v>189</v>
      </c>
      <c r="H77" s="76">
        <v>1</v>
      </c>
    </row>
    <row r="78" s="1" customFormat="true" ht="15" customHeight="true" spans="1:8">
      <c r="A78" s="74">
        <v>75</v>
      </c>
      <c r="B78" s="75">
        <v>220283101205</v>
      </c>
      <c r="C78" s="76" t="s">
        <v>28</v>
      </c>
      <c r="D78" s="76" t="s">
        <v>9</v>
      </c>
      <c r="E78" s="76" t="s">
        <v>184</v>
      </c>
      <c r="F78" s="76" t="s">
        <v>190</v>
      </c>
      <c r="G78" s="79" t="s">
        <v>143</v>
      </c>
      <c r="H78" s="76">
        <v>1</v>
      </c>
    </row>
    <row r="79" s="1" customFormat="true" ht="15" customHeight="true" spans="1:8">
      <c r="A79" s="74">
        <v>76</v>
      </c>
      <c r="B79" s="75">
        <v>220283101207</v>
      </c>
      <c r="C79" s="76" t="s">
        <v>28</v>
      </c>
      <c r="D79" s="76" t="s">
        <v>9</v>
      </c>
      <c r="E79" s="76" t="s">
        <v>184</v>
      </c>
      <c r="F79" s="76" t="s">
        <v>190</v>
      </c>
      <c r="G79" s="79" t="s">
        <v>191</v>
      </c>
      <c r="H79" s="76">
        <v>1</v>
      </c>
    </row>
    <row r="80" s="1" customFormat="true" ht="15" customHeight="true" spans="1:8">
      <c r="A80" s="74">
        <v>77</v>
      </c>
      <c r="B80" s="75">
        <v>220283101211</v>
      </c>
      <c r="C80" s="76" t="s">
        <v>28</v>
      </c>
      <c r="D80" s="76" t="s">
        <v>9</v>
      </c>
      <c r="E80" s="76" t="s">
        <v>184</v>
      </c>
      <c r="F80" s="76" t="s">
        <v>190</v>
      </c>
      <c r="G80" s="79" t="s">
        <v>192</v>
      </c>
      <c r="H80" s="76">
        <v>1</v>
      </c>
    </row>
    <row r="81" s="1" customFormat="true" ht="15" customHeight="true" spans="1:8">
      <c r="A81" s="74">
        <v>78</v>
      </c>
      <c r="B81" s="75">
        <v>220283104206</v>
      </c>
      <c r="C81" s="76" t="s">
        <v>28</v>
      </c>
      <c r="D81" s="76" t="s">
        <v>9</v>
      </c>
      <c r="E81" s="76" t="s">
        <v>184</v>
      </c>
      <c r="F81" s="76" t="s">
        <v>193</v>
      </c>
      <c r="G81" s="79" t="s">
        <v>194</v>
      </c>
      <c r="H81" s="76">
        <v>1</v>
      </c>
    </row>
    <row r="82" s="1" customFormat="true" ht="15" customHeight="true" spans="1:8">
      <c r="A82" s="74">
        <v>79</v>
      </c>
      <c r="B82" s="75">
        <v>220283105203</v>
      </c>
      <c r="C82" s="76" t="s">
        <v>28</v>
      </c>
      <c r="D82" s="76" t="s">
        <v>9</v>
      </c>
      <c r="E82" s="76" t="s">
        <v>184</v>
      </c>
      <c r="F82" s="76" t="s">
        <v>195</v>
      </c>
      <c r="G82" s="79" t="s">
        <v>48</v>
      </c>
      <c r="H82" s="76">
        <v>1</v>
      </c>
    </row>
    <row r="83" s="1" customFormat="true" ht="15" customHeight="true" spans="1:8">
      <c r="A83" s="74">
        <v>80</v>
      </c>
      <c r="B83" s="75">
        <v>220283106206</v>
      </c>
      <c r="C83" s="76" t="s">
        <v>28</v>
      </c>
      <c r="D83" s="76" t="s">
        <v>9</v>
      </c>
      <c r="E83" s="76" t="s">
        <v>184</v>
      </c>
      <c r="F83" s="76" t="s">
        <v>196</v>
      </c>
      <c r="G83" s="79" t="s">
        <v>197</v>
      </c>
      <c r="H83" s="76">
        <v>1</v>
      </c>
    </row>
    <row r="84" s="1" customFormat="true" ht="15" customHeight="true" spans="1:8">
      <c r="A84" s="74">
        <v>81</v>
      </c>
      <c r="B84" s="75">
        <v>220283106208</v>
      </c>
      <c r="C84" s="76" t="s">
        <v>28</v>
      </c>
      <c r="D84" s="76" t="s">
        <v>9</v>
      </c>
      <c r="E84" s="76" t="s">
        <v>184</v>
      </c>
      <c r="F84" s="76" t="s">
        <v>196</v>
      </c>
      <c r="G84" s="79" t="s">
        <v>198</v>
      </c>
      <c r="H84" s="76">
        <v>1</v>
      </c>
    </row>
    <row r="85" s="1" customFormat="true" ht="15" customHeight="true" spans="1:8">
      <c r="A85" s="74">
        <v>82</v>
      </c>
      <c r="B85" s="75">
        <v>220283107207</v>
      </c>
      <c r="C85" s="76" t="s">
        <v>28</v>
      </c>
      <c r="D85" s="76" t="s">
        <v>9</v>
      </c>
      <c r="E85" s="76" t="s">
        <v>184</v>
      </c>
      <c r="F85" s="76" t="s">
        <v>199</v>
      </c>
      <c r="G85" s="79" t="s">
        <v>200</v>
      </c>
      <c r="H85" s="76">
        <v>2</v>
      </c>
    </row>
    <row r="86" s="1" customFormat="true" ht="15" customHeight="true" spans="1:8">
      <c r="A86" s="74">
        <v>83</v>
      </c>
      <c r="B86" s="75">
        <v>220283109203</v>
      </c>
      <c r="C86" s="76" t="s">
        <v>28</v>
      </c>
      <c r="D86" s="76" t="s">
        <v>9</v>
      </c>
      <c r="E86" s="76" t="s">
        <v>184</v>
      </c>
      <c r="F86" s="76" t="s">
        <v>201</v>
      </c>
      <c r="G86" s="79" t="s">
        <v>202</v>
      </c>
      <c r="H86" s="76">
        <v>1</v>
      </c>
    </row>
    <row r="87" s="1" customFormat="true" ht="15" customHeight="true" spans="1:8">
      <c r="A87" s="74">
        <v>84</v>
      </c>
      <c r="B87" s="75">
        <v>220283203206</v>
      </c>
      <c r="C87" s="76" t="s">
        <v>28</v>
      </c>
      <c r="D87" s="76" t="s">
        <v>9</v>
      </c>
      <c r="E87" s="76" t="s">
        <v>184</v>
      </c>
      <c r="F87" s="76" t="s">
        <v>203</v>
      </c>
      <c r="G87" s="79" t="s">
        <v>204</v>
      </c>
      <c r="H87" s="76">
        <v>1</v>
      </c>
    </row>
    <row r="88" s="1" customFormat="true" ht="15" customHeight="true" spans="1:8">
      <c r="A88" s="74">
        <v>85</v>
      </c>
      <c r="B88" s="75">
        <v>220283106204</v>
      </c>
      <c r="C88" s="76" t="s">
        <v>28</v>
      </c>
      <c r="D88" s="76" t="s">
        <v>9</v>
      </c>
      <c r="E88" s="76" t="s">
        <v>184</v>
      </c>
      <c r="F88" s="76" t="s">
        <v>196</v>
      </c>
      <c r="G88" s="79" t="s">
        <v>205</v>
      </c>
      <c r="H88" s="76">
        <v>1</v>
      </c>
    </row>
    <row r="89" s="1" customFormat="true" ht="15" customHeight="true" spans="1:8">
      <c r="A89" s="74">
        <v>86</v>
      </c>
      <c r="B89" s="75">
        <v>220283204201</v>
      </c>
      <c r="C89" s="76" t="s">
        <v>28</v>
      </c>
      <c r="D89" s="76" t="s">
        <v>9</v>
      </c>
      <c r="E89" s="76" t="s">
        <v>184</v>
      </c>
      <c r="F89" s="76" t="s">
        <v>206</v>
      </c>
      <c r="G89" s="79" t="s">
        <v>207</v>
      </c>
      <c r="H89" s="76">
        <v>1</v>
      </c>
    </row>
    <row r="90" s="1" customFormat="true" ht="15" customHeight="true" spans="1:8">
      <c r="A90" s="74">
        <v>87</v>
      </c>
      <c r="B90" s="75">
        <v>220283204202</v>
      </c>
      <c r="C90" s="76" t="s">
        <v>28</v>
      </c>
      <c r="D90" s="76" t="s">
        <v>9</v>
      </c>
      <c r="E90" s="76" t="s">
        <v>184</v>
      </c>
      <c r="F90" s="76" t="s">
        <v>206</v>
      </c>
      <c r="G90" s="79" t="s">
        <v>208</v>
      </c>
      <c r="H90" s="76">
        <v>1</v>
      </c>
    </row>
    <row r="91" s="1" customFormat="true" ht="15" customHeight="true" spans="1:8">
      <c r="A91" s="74">
        <v>88</v>
      </c>
      <c r="B91" s="75">
        <v>220283204203</v>
      </c>
      <c r="C91" s="76" t="s">
        <v>28</v>
      </c>
      <c r="D91" s="76" t="s">
        <v>9</v>
      </c>
      <c r="E91" s="76" t="s">
        <v>184</v>
      </c>
      <c r="F91" s="76" t="s">
        <v>206</v>
      </c>
      <c r="G91" s="79" t="s">
        <v>209</v>
      </c>
      <c r="H91" s="76">
        <v>1</v>
      </c>
    </row>
    <row r="92" s="1" customFormat="true" ht="15" customHeight="true" spans="1:8">
      <c r="A92" s="74">
        <v>89</v>
      </c>
      <c r="B92" s="75">
        <v>220202101224</v>
      </c>
      <c r="C92" s="76" t="s">
        <v>28</v>
      </c>
      <c r="D92" s="76" t="s">
        <v>9</v>
      </c>
      <c r="E92" s="76" t="s">
        <v>210</v>
      </c>
      <c r="F92" s="76" t="s">
        <v>211</v>
      </c>
      <c r="G92" s="79" t="s">
        <v>212</v>
      </c>
      <c r="H92" s="76">
        <v>1</v>
      </c>
    </row>
    <row r="93" s="1" customFormat="true" ht="15" customHeight="true" spans="1:8">
      <c r="A93" s="74">
        <v>90</v>
      </c>
      <c r="B93" s="75">
        <v>220202101225</v>
      </c>
      <c r="C93" s="76" t="s">
        <v>28</v>
      </c>
      <c r="D93" s="76" t="s">
        <v>9</v>
      </c>
      <c r="E93" s="76" t="s">
        <v>210</v>
      </c>
      <c r="F93" s="76" t="s">
        <v>211</v>
      </c>
      <c r="G93" s="79" t="s">
        <v>213</v>
      </c>
      <c r="H93" s="76">
        <v>1</v>
      </c>
    </row>
    <row r="94" s="1" customFormat="true" ht="15" customHeight="true" spans="1:8">
      <c r="A94" s="74">
        <v>91</v>
      </c>
      <c r="B94" s="75">
        <v>220202101226</v>
      </c>
      <c r="C94" s="76" t="s">
        <v>28</v>
      </c>
      <c r="D94" s="76" t="s">
        <v>9</v>
      </c>
      <c r="E94" s="76" t="s">
        <v>210</v>
      </c>
      <c r="F94" s="76" t="s">
        <v>211</v>
      </c>
      <c r="G94" s="79" t="s">
        <v>214</v>
      </c>
      <c r="H94" s="76">
        <v>1</v>
      </c>
    </row>
    <row r="95" s="1" customFormat="true" ht="15" customHeight="true" spans="1:8">
      <c r="A95" s="74">
        <v>92</v>
      </c>
      <c r="B95" s="75">
        <v>220202102200</v>
      </c>
      <c r="C95" s="76" t="s">
        <v>28</v>
      </c>
      <c r="D95" s="76" t="s">
        <v>9</v>
      </c>
      <c r="E95" s="76" t="s">
        <v>210</v>
      </c>
      <c r="F95" s="76" t="s">
        <v>215</v>
      </c>
      <c r="G95" s="79" t="s">
        <v>216</v>
      </c>
      <c r="H95" s="76">
        <v>1</v>
      </c>
    </row>
    <row r="96" s="1" customFormat="true" ht="15" customHeight="true" spans="1:8">
      <c r="A96" s="74">
        <v>93</v>
      </c>
      <c r="B96" s="75">
        <v>220202102201</v>
      </c>
      <c r="C96" s="76" t="s">
        <v>28</v>
      </c>
      <c r="D96" s="76" t="s">
        <v>9</v>
      </c>
      <c r="E96" s="76" t="s">
        <v>210</v>
      </c>
      <c r="F96" s="76" t="s">
        <v>215</v>
      </c>
      <c r="G96" s="79" t="s">
        <v>217</v>
      </c>
      <c r="H96" s="76">
        <v>1</v>
      </c>
    </row>
    <row r="97" s="1" customFormat="true" ht="15" customHeight="true" spans="1:8">
      <c r="A97" s="74">
        <v>94</v>
      </c>
      <c r="B97" s="75">
        <v>220202102203</v>
      </c>
      <c r="C97" s="76" t="s">
        <v>28</v>
      </c>
      <c r="D97" s="76" t="s">
        <v>9</v>
      </c>
      <c r="E97" s="76" t="s">
        <v>210</v>
      </c>
      <c r="F97" s="76" t="s">
        <v>215</v>
      </c>
      <c r="G97" s="79" t="s">
        <v>218</v>
      </c>
      <c r="H97" s="76">
        <v>1</v>
      </c>
    </row>
    <row r="98" s="1" customFormat="true" ht="15" customHeight="true" spans="1:8">
      <c r="A98" s="74">
        <v>95</v>
      </c>
      <c r="B98" s="75">
        <v>220202102204</v>
      </c>
      <c r="C98" s="76" t="s">
        <v>28</v>
      </c>
      <c r="D98" s="76" t="s">
        <v>9</v>
      </c>
      <c r="E98" s="76" t="s">
        <v>210</v>
      </c>
      <c r="F98" s="76" t="s">
        <v>215</v>
      </c>
      <c r="G98" s="79" t="s">
        <v>219</v>
      </c>
      <c r="H98" s="76">
        <v>1</v>
      </c>
    </row>
    <row r="99" s="1" customFormat="true" ht="15" customHeight="true" spans="1:8">
      <c r="A99" s="74">
        <v>96</v>
      </c>
      <c r="B99" s="75">
        <v>220202102205</v>
      </c>
      <c r="C99" s="76" t="s">
        <v>28</v>
      </c>
      <c r="D99" s="76" t="s">
        <v>9</v>
      </c>
      <c r="E99" s="76" t="s">
        <v>210</v>
      </c>
      <c r="F99" s="76" t="s">
        <v>215</v>
      </c>
      <c r="G99" s="79" t="s">
        <v>220</v>
      </c>
      <c r="H99" s="76">
        <v>1</v>
      </c>
    </row>
    <row r="100" s="1" customFormat="true" ht="15" customHeight="true" spans="1:8">
      <c r="A100" s="74">
        <v>97</v>
      </c>
      <c r="B100" s="75">
        <v>220202102206</v>
      </c>
      <c r="C100" s="76" t="s">
        <v>28</v>
      </c>
      <c r="D100" s="76" t="s">
        <v>9</v>
      </c>
      <c r="E100" s="76" t="s">
        <v>210</v>
      </c>
      <c r="F100" s="76" t="s">
        <v>215</v>
      </c>
      <c r="G100" s="79" t="s">
        <v>221</v>
      </c>
      <c r="H100" s="76">
        <v>1</v>
      </c>
    </row>
    <row r="101" s="1" customFormat="true" ht="15" customHeight="true" spans="1:8">
      <c r="A101" s="74">
        <v>98</v>
      </c>
      <c r="B101" s="75">
        <v>220202102208</v>
      </c>
      <c r="C101" s="76" t="s">
        <v>28</v>
      </c>
      <c r="D101" s="76" t="s">
        <v>9</v>
      </c>
      <c r="E101" s="76" t="s">
        <v>210</v>
      </c>
      <c r="F101" s="76" t="s">
        <v>215</v>
      </c>
      <c r="G101" s="79" t="s">
        <v>222</v>
      </c>
      <c r="H101" s="76">
        <v>1</v>
      </c>
    </row>
    <row r="102" s="1" customFormat="true" ht="15" customHeight="true" spans="1:8">
      <c r="A102" s="74">
        <v>99</v>
      </c>
      <c r="B102" s="75">
        <v>220202102215</v>
      </c>
      <c r="C102" s="76" t="s">
        <v>28</v>
      </c>
      <c r="D102" s="76" t="s">
        <v>9</v>
      </c>
      <c r="E102" s="76" t="s">
        <v>210</v>
      </c>
      <c r="F102" s="76" t="s">
        <v>215</v>
      </c>
      <c r="G102" s="79" t="s">
        <v>223</v>
      </c>
      <c r="H102" s="76">
        <v>1</v>
      </c>
    </row>
    <row r="103" s="1" customFormat="true" ht="15" customHeight="true" spans="1:8">
      <c r="A103" s="74">
        <v>100</v>
      </c>
      <c r="B103" s="75">
        <v>220202102218</v>
      </c>
      <c r="C103" s="76" t="s">
        <v>28</v>
      </c>
      <c r="D103" s="76" t="s">
        <v>9</v>
      </c>
      <c r="E103" s="76" t="s">
        <v>210</v>
      </c>
      <c r="F103" s="76" t="s">
        <v>215</v>
      </c>
      <c r="G103" s="79" t="s">
        <v>224</v>
      </c>
      <c r="H103" s="76">
        <v>1</v>
      </c>
    </row>
    <row r="104" s="1" customFormat="true" ht="15" customHeight="true" spans="1:8">
      <c r="A104" s="74">
        <v>101</v>
      </c>
      <c r="B104" s="75">
        <v>220202201207</v>
      </c>
      <c r="C104" s="76" t="s">
        <v>28</v>
      </c>
      <c r="D104" s="76" t="s">
        <v>9</v>
      </c>
      <c r="E104" s="76" t="s">
        <v>210</v>
      </c>
      <c r="F104" s="76" t="s">
        <v>225</v>
      </c>
      <c r="G104" s="79" t="s">
        <v>226</v>
      </c>
      <c r="H104" s="76">
        <v>1</v>
      </c>
    </row>
    <row r="105" s="1" customFormat="true" ht="15" customHeight="true" spans="1:8">
      <c r="A105" s="74">
        <v>102</v>
      </c>
      <c r="B105" s="75">
        <v>220203100213</v>
      </c>
      <c r="C105" s="76" t="s">
        <v>28</v>
      </c>
      <c r="D105" s="76" t="s">
        <v>9</v>
      </c>
      <c r="E105" s="76" t="s">
        <v>227</v>
      </c>
      <c r="F105" s="76" t="s">
        <v>228</v>
      </c>
      <c r="G105" s="79" t="s">
        <v>229</v>
      </c>
      <c r="H105" s="76">
        <v>1</v>
      </c>
    </row>
    <row r="106" s="1" customFormat="true" ht="15" customHeight="true" spans="1:8">
      <c r="A106" s="74">
        <v>103</v>
      </c>
      <c r="B106" s="75">
        <v>220203100214</v>
      </c>
      <c r="C106" s="76" t="s">
        <v>28</v>
      </c>
      <c r="D106" s="76" t="s">
        <v>9</v>
      </c>
      <c r="E106" s="76" t="s">
        <v>227</v>
      </c>
      <c r="F106" s="76" t="s">
        <v>228</v>
      </c>
      <c r="G106" s="79" t="s">
        <v>230</v>
      </c>
      <c r="H106" s="76">
        <v>1</v>
      </c>
    </row>
    <row r="107" s="1" customFormat="true" ht="15" customHeight="true" spans="1:8">
      <c r="A107" s="74">
        <v>104</v>
      </c>
      <c r="B107" s="75">
        <v>220203100220</v>
      </c>
      <c r="C107" s="76" t="s">
        <v>28</v>
      </c>
      <c r="D107" s="76" t="s">
        <v>9</v>
      </c>
      <c r="E107" s="76" t="s">
        <v>227</v>
      </c>
      <c r="F107" s="76" t="s">
        <v>228</v>
      </c>
      <c r="G107" s="79" t="s">
        <v>231</v>
      </c>
      <c r="H107" s="76">
        <v>1</v>
      </c>
    </row>
    <row r="108" s="1" customFormat="true" ht="15" customHeight="true" spans="1:8">
      <c r="A108" s="74">
        <v>105</v>
      </c>
      <c r="B108" s="75">
        <v>220203101213</v>
      </c>
      <c r="C108" s="76" t="s">
        <v>28</v>
      </c>
      <c r="D108" s="76" t="s">
        <v>9</v>
      </c>
      <c r="E108" s="76" t="s">
        <v>227</v>
      </c>
      <c r="F108" s="76" t="s">
        <v>232</v>
      </c>
      <c r="G108" s="79" t="s">
        <v>233</v>
      </c>
      <c r="H108" s="76">
        <v>1</v>
      </c>
    </row>
    <row r="109" s="1" customFormat="true" ht="15" customHeight="true" spans="1:8">
      <c r="A109" s="74">
        <v>106</v>
      </c>
      <c r="B109" s="75">
        <v>220203102216</v>
      </c>
      <c r="C109" s="76" t="s">
        <v>28</v>
      </c>
      <c r="D109" s="76" t="s">
        <v>9</v>
      </c>
      <c r="E109" s="76" t="s">
        <v>227</v>
      </c>
      <c r="F109" s="76" t="s">
        <v>234</v>
      </c>
      <c r="G109" s="79" t="s">
        <v>235</v>
      </c>
      <c r="H109" s="76">
        <v>1</v>
      </c>
    </row>
    <row r="110" s="1" customFormat="true" ht="15" customHeight="true" spans="1:8">
      <c r="A110" s="74">
        <v>107</v>
      </c>
      <c r="B110" s="75">
        <v>220203102223</v>
      </c>
      <c r="C110" s="76" t="s">
        <v>28</v>
      </c>
      <c r="D110" s="76" t="s">
        <v>9</v>
      </c>
      <c r="E110" s="76" t="s">
        <v>227</v>
      </c>
      <c r="F110" s="76" t="s">
        <v>234</v>
      </c>
      <c r="G110" s="79" t="s">
        <v>236</v>
      </c>
      <c r="H110" s="76">
        <v>1</v>
      </c>
    </row>
    <row r="111" s="1" customFormat="true" ht="15" customHeight="true" spans="1:8">
      <c r="A111" s="74">
        <v>108</v>
      </c>
      <c r="B111" s="75">
        <v>220203104208</v>
      </c>
      <c r="C111" s="76" t="s">
        <v>28</v>
      </c>
      <c r="D111" s="76" t="s">
        <v>9</v>
      </c>
      <c r="E111" s="76" t="s">
        <v>227</v>
      </c>
      <c r="F111" s="76" t="s">
        <v>237</v>
      </c>
      <c r="G111" s="79" t="s">
        <v>238</v>
      </c>
      <c r="H111" s="76">
        <v>1</v>
      </c>
    </row>
    <row r="112" s="1" customFormat="true" ht="15" customHeight="true" spans="1:8">
      <c r="A112" s="74">
        <v>109</v>
      </c>
      <c r="B112" s="75">
        <v>220203104211</v>
      </c>
      <c r="C112" s="76" t="s">
        <v>28</v>
      </c>
      <c r="D112" s="76" t="s">
        <v>9</v>
      </c>
      <c r="E112" s="76" t="s">
        <v>227</v>
      </c>
      <c r="F112" s="76" t="s">
        <v>237</v>
      </c>
      <c r="G112" s="79" t="s">
        <v>239</v>
      </c>
      <c r="H112" s="76">
        <v>1</v>
      </c>
    </row>
    <row r="113" s="1" customFormat="true" ht="15" customHeight="true" spans="1:8">
      <c r="A113" s="74">
        <v>110</v>
      </c>
      <c r="B113" s="75">
        <v>220204100201</v>
      </c>
      <c r="C113" s="76" t="s">
        <v>28</v>
      </c>
      <c r="D113" s="76" t="s">
        <v>9</v>
      </c>
      <c r="E113" s="76" t="s">
        <v>240</v>
      </c>
      <c r="F113" s="76" t="s">
        <v>241</v>
      </c>
      <c r="G113" s="79" t="s">
        <v>242</v>
      </c>
      <c r="H113" s="76">
        <v>1</v>
      </c>
    </row>
    <row r="114" s="1" customFormat="true" ht="15" customHeight="true" spans="1:8">
      <c r="A114" s="74">
        <v>111</v>
      </c>
      <c r="B114" s="75">
        <v>220204100209</v>
      </c>
      <c r="C114" s="76" t="s">
        <v>28</v>
      </c>
      <c r="D114" s="76" t="s">
        <v>9</v>
      </c>
      <c r="E114" s="76" t="s">
        <v>240</v>
      </c>
      <c r="F114" s="76" t="s">
        <v>241</v>
      </c>
      <c r="G114" s="79" t="s">
        <v>243</v>
      </c>
      <c r="H114" s="76">
        <v>1</v>
      </c>
    </row>
    <row r="115" s="1" customFormat="true" ht="15" customHeight="true" spans="1:8">
      <c r="A115" s="74">
        <v>112</v>
      </c>
      <c r="B115" s="75">
        <v>220204100216</v>
      </c>
      <c r="C115" s="76" t="s">
        <v>28</v>
      </c>
      <c r="D115" s="76" t="s">
        <v>9</v>
      </c>
      <c r="E115" s="76" t="s">
        <v>240</v>
      </c>
      <c r="F115" s="76" t="s">
        <v>241</v>
      </c>
      <c r="G115" s="79" t="s">
        <v>244</v>
      </c>
      <c r="H115" s="76">
        <v>1</v>
      </c>
    </row>
    <row r="116" s="1" customFormat="true" ht="15" customHeight="true" spans="1:8">
      <c r="A116" s="74">
        <v>113</v>
      </c>
      <c r="B116" s="75">
        <v>220272002210</v>
      </c>
      <c r="C116" s="76" t="s">
        <v>28</v>
      </c>
      <c r="D116" s="76" t="s">
        <v>9</v>
      </c>
      <c r="E116" s="76" t="s">
        <v>240</v>
      </c>
      <c r="F116" s="76" t="s">
        <v>245</v>
      </c>
      <c r="G116" s="79" t="s">
        <v>246</v>
      </c>
      <c r="H116" s="76">
        <v>1</v>
      </c>
    </row>
    <row r="117" s="1" customFormat="true" ht="15" customHeight="true" spans="1:8">
      <c r="A117" s="74">
        <v>114</v>
      </c>
      <c r="B117" s="75">
        <v>220203101206</v>
      </c>
      <c r="C117" s="76" t="s">
        <v>28</v>
      </c>
      <c r="D117" s="76" t="s">
        <v>9</v>
      </c>
      <c r="E117" s="76" t="s">
        <v>227</v>
      </c>
      <c r="F117" s="76" t="s">
        <v>232</v>
      </c>
      <c r="G117" s="79" t="s">
        <v>247</v>
      </c>
      <c r="H117" s="76">
        <v>1</v>
      </c>
    </row>
    <row r="118" s="1" customFormat="true" ht="15" customHeight="true" spans="1:8">
      <c r="A118" s="74">
        <v>115</v>
      </c>
      <c r="B118" s="75">
        <v>220203100203</v>
      </c>
      <c r="C118" s="76" t="s">
        <v>28</v>
      </c>
      <c r="D118" s="76" t="s">
        <v>9</v>
      </c>
      <c r="E118" s="80" t="s">
        <v>227</v>
      </c>
      <c r="F118" s="80" t="s">
        <v>228</v>
      </c>
      <c r="G118" s="79" t="s">
        <v>248</v>
      </c>
      <c r="H118" s="76">
        <v>1</v>
      </c>
    </row>
    <row r="119" s="1" customFormat="true" ht="15" customHeight="true" spans="1:8">
      <c r="A119" s="74">
        <v>116</v>
      </c>
      <c r="B119" s="75">
        <v>220203101214</v>
      </c>
      <c r="C119" s="76" t="s">
        <v>28</v>
      </c>
      <c r="D119" s="76" t="s">
        <v>9</v>
      </c>
      <c r="E119" s="80" t="s">
        <v>227</v>
      </c>
      <c r="F119" s="80" t="s">
        <v>232</v>
      </c>
      <c r="G119" s="79" t="s">
        <v>249</v>
      </c>
      <c r="H119" s="76">
        <v>1</v>
      </c>
    </row>
    <row r="120" s="1" customFormat="true" ht="15" customHeight="true" spans="1:8">
      <c r="A120" s="74">
        <v>117</v>
      </c>
      <c r="B120" s="75">
        <v>220211270300</v>
      </c>
      <c r="C120" s="76" t="s">
        <v>28</v>
      </c>
      <c r="D120" s="76" t="s">
        <v>9</v>
      </c>
      <c r="E120" s="80" t="s">
        <v>250</v>
      </c>
      <c r="F120" s="80" t="s">
        <v>251</v>
      </c>
      <c r="G120" s="79" t="s">
        <v>252</v>
      </c>
      <c r="H120" s="76">
        <v>1</v>
      </c>
    </row>
    <row r="121" s="1" customFormat="true" ht="15" customHeight="true" spans="1:8">
      <c r="A121" s="74">
        <v>118</v>
      </c>
      <c r="B121" s="75">
        <v>220204200204</v>
      </c>
      <c r="C121" s="76" t="s">
        <v>28</v>
      </c>
      <c r="D121" s="76" t="s">
        <v>9</v>
      </c>
      <c r="E121" s="80" t="s">
        <v>250</v>
      </c>
      <c r="F121" s="80" t="s">
        <v>253</v>
      </c>
      <c r="G121" s="79" t="s">
        <v>254</v>
      </c>
      <c r="H121" s="76">
        <v>1</v>
      </c>
    </row>
    <row r="122" s="1" customFormat="true" ht="15" customHeight="true" spans="1:8">
      <c r="A122" s="74">
        <v>119</v>
      </c>
      <c r="B122" s="75">
        <v>220271001211</v>
      </c>
      <c r="C122" s="76" t="s">
        <v>28</v>
      </c>
      <c r="D122" s="76" t="s">
        <v>9</v>
      </c>
      <c r="E122" s="80" t="s">
        <v>210</v>
      </c>
      <c r="F122" s="80" t="s">
        <v>255</v>
      </c>
      <c r="G122" s="79" t="s">
        <v>256</v>
      </c>
      <c r="H122" s="76">
        <v>1</v>
      </c>
    </row>
    <row r="123" s="1" customFormat="true" ht="15" customHeight="true" spans="1:8">
      <c r="A123" s="74">
        <v>120</v>
      </c>
      <c r="B123" s="75">
        <v>220202200208</v>
      </c>
      <c r="C123" s="76" t="s">
        <v>28</v>
      </c>
      <c r="D123" s="76" t="s">
        <v>9</v>
      </c>
      <c r="E123" s="80" t="s">
        <v>210</v>
      </c>
      <c r="F123" s="80" t="s">
        <v>257</v>
      </c>
      <c r="G123" s="79" t="s">
        <v>258</v>
      </c>
      <c r="H123" s="76">
        <v>1</v>
      </c>
    </row>
    <row r="124" s="1" customFormat="true" ht="15" customHeight="true" spans="1:8">
      <c r="A124" s="74">
        <v>121</v>
      </c>
      <c r="B124" s="75">
        <v>220283203210</v>
      </c>
      <c r="C124" s="76" t="s">
        <v>28</v>
      </c>
      <c r="D124" s="76" t="s">
        <v>9</v>
      </c>
      <c r="E124" s="80" t="s">
        <v>184</v>
      </c>
      <c r="F124" s="80" t="s">
        <v>259</v>
      </c>
      <c r="G124" s="79" t="s">
        <v>260</v>
      </c>
      <c r="H124" s="76">
        <v>1</v>
      </c>
    </row>
    <row r="125" s="1" customFormat="true" ht="15" customHeight="true" spans="1:8">
      <c r="A125" s="74">
        <v>122</v>
      </c>
      <c r="B125" s="75">
        <v>220283004211</v>
      </c>
      <c r="C125" s="76" t="s">
        <v>28</v>
      </c>
      <c r="D125" s="76" t="s">
        <v>9</v>
      </c>
      <c r="E125" s="80" t="s">
        <v>184</v>
      </c>
      <c r="F125" s="80" t="s">
        <v>261</v>
      </c>
      <c r="G125" s="79" t="s">
        <v>262</v>
      </c>
      <c r="H125" s="76">
        <v>1</v>
      </c>
    </row>
    <row r="126" s="1" customFormat="true" ht="15" customHeight="true" spans="1:8">
      <c r="A126" s="74">
        <v>123</v>
      </c>
      <c r="B126" s="75">
        <v>220281107200</v>
      </c>
      <c r="C126" s="76" t="s">
        <v>28</v>
      </c>
      <c r="D126" s="76" t="s">
        <v>9</v>
      </c>
      <c r="E126" s="80" t="s">
        <v>155</v>
      </c>
      <c r="F126" s="80" t="s">
        <v>263</v>
      </c>
      <c r="G126" s="79" t="s">
        <v>264</v>
      </c>
      <c r="H126" s="76">
        <v>1</v>
      </c>
    </row>
    <row r="127" s="1" customFormat="true" ht="15" customHeight="true" spans="1:8">
      <c r="A127" s="74">
        <v>124</v>
      </c>
      <c r="B127" s="75">
        <v>220281103203</v>
      </c>
      <c r="C127" s="76" t="s">
        <v>28</v>
      </c>
      <c r="D127" s="76" t="s">
        <v>9</v>
      </c>
      <c r="E127" s="80" t="s">
        <v>155</v>
      </c>
      <c r="F127" s="80" t="s">
        <v>156</v>
      </c>
      <c r="G127" s="79" t="s">
        <v>265</v>
      </c>
      <c r="H127" s="76">
        <v>1</v>
      </c>
    </row>
    <row r="128" s="1" customFormat="true" ht="15" customHeight="true" spans="1:8">
      <c r="A128" s="74">
        <v>125</v>
      </c>
      <c r="B128" s="75">
        <v>220281103206</v>
      </c>
      <c r="C128" s="76" t="s">
        <v>28</v>
      </c>
      <c r="D128" s="76" t="s">
        <v>9</v>
      </c>
      <c r="E128" s="80" t="s">
        <v>155</v>
      </c>
      <c r="F128" s="80" t="s">
        <v>266</v>
      </c>
      <c r="G128" s="79" t="s">
        <v>267</v>
      </c>
      <c r="H128" s="76">
        <v>1</v>
      </c>
    </row>
    <row r="129" s="1" customFormat="true" ht="15" customHeight="true" spans="1:8">
      <c r="A129" s="74">
        <v>126</v>
      </c>
      <c r="B129" s="75">
        <v>220281105216</v>
      </c>
      <c r="C129" s="76" t="s">
        <v>28</v>
      </c>
      <c r="D129" s="76" t="s">
        <v>9</v>
      </c>
      <c r="E129" s="80" t="s">
        <v>155</v>
      </c>
      <c r="F129" s="80" t="s">
        <v>266</v>
      </c>
      <c r="G129" s="79" t="s">
        <v>268</v>
      </c>
      <c r="H129" s="76">
        <v>1</v>
      </c>
    </row>
    <row r="130" s="1" customFormat="true" ht="15" customHeight="true" spans="1:8">
      <c r="A130" s="74">
        <v>127</v>
      </c>
      <c r="B130" s="75">
        <v>220283108205</v>
      </c>
      <c r="C130" s="76" t="s">
        <v>28</v>
      </c>
      <c r="D130" s="76" t="s">
        <v>9</v>
      </c>
      <c r="E130" s="80" t="s">
        <v>184</v>
      </c>
      <c r="F130" s="80" t="s">
        <v>269</v>
      </c>
      <c r="G130" s="79" t="s">
        <v>270</v>
      </c>
      <c r="H130" s="76">
        <v>1</v>
      </c>
    </row>
    <row r="131" s="1" customFormat="true" ht="15" customHeight="true" spans="1:8">
      <c r="A131" s="74">
        <v>128</v>
      </c>
      <c r="B131" s="75">
        <v>220281103202</v>
      </c>
      <c r="C131" s="76" t="s">
        <v>28</v>
      </c>
      <c r="D131" s="76" t="s">
        <v>9</v>
      </c>
      <c r="E131" s="80" t="s">
        <v>155</v>
      </c>
      <c r="F131" s="80" t="s">
        <v>156</v>
      </c>
      <c r="G131" s="79" t="s">
        <v>271</v>
      </c>
      <c r="H131" s="76">
        <v>1</v>
      </c>
    </row>
    <row r="132" s="1" customFormat="true" ht="15" customHeight="true" spans="1:8">
      <c r="A132" s="74">
        <v>129</v>
      </c>
      <c r="B132" s="75">
        <v>220281102208</v>
      </c>
      <c r="C132" s="76" t="s">
        <v>28</v>
      </c>
      <c r="D132" s="76" t="s">
        <v>9</v>
      </c>
      <c r="E132" s="80" t="s">
        <v>155</v>
      </c>
      <c r="F132" s="80" t="s">
        <v>272</v>
      </c>
      <c r="G132" s="79" t="s">
        <v>273</v>
      </c>
      <c r="H132" s="76">
        <v>1</v>
      </c>
    </row>
    <row r="133" s="1" customFormat="true" ht="15" customHeight="true" spans="1:8">
      <c r="A133" s="74">
        <v>130</v>
      </c>
      <c r="B133" s="75">
        <v>220284102205</v>
      </c>
      <c r="C133" s="76" t="s">
        <v>28</v>
      </c>
      <c r="D133" s="76" t="s">
        <v>9</v>
      </c>
      <c r="E133" s="80" t="s">
        <v>162</v>
      </c>
      <c r="F133" s="80" t="s">
        <v>274</v>
      </c>
      <c r="G133" s="79" t="s">
        <v>275</v>
      </c>
      <c r="H133" s="76">
        <v>1</v>
      </c>
    </row>
    <row r="134" s="1" customFormat="true" ht="15" customHeight="true" spans="1:8">
      <c r="A134" s="74">
        <v>131</v>
      </c>
      <c r="B134" s="75">
        <v>220284102207</v>
      </c>
      <c r="C134" s="76" t="s">
        <v>28</v>
      </c>
      <c r="D134" s="76" t="s">
        <v>9</v>
      </c>
      <c r="E134" s="80" t="s">
        <v>162</v>
      </c>
      <c r="F134" s="80" t="s">
        <v>274</v>
      </c>
      <c r="G134" s="79" t="s">
        <v>276</v>
      </c>
      <c r="H134" s="76">
        <v>1</v>
      </c>
    </row>
    <row r="135" s="1" customFormat="true" ht="15" customHeight="true" spans="1:8">
      <c r="A135" s="74">
        <v>132</v>
      </c>
      <c r="B135" s="75">
        <v>220283004216</v>
      </c>
      <c r="C135" s="76" t="s">
        <v>28</v>
      </c>
      <c r="D135" s="76" t="s">
        <v>9</v>
      </c>
      <c r="E135" s="76" t="s">
        <v>184</v>
      </c>
      <c r="F135" s="76" t="s">
        <v>277</v>
      </c>
      <c r="G135" s="79" t="s">
        <v>278</v>
      </c>
      <c r="H135" s="76">
        <v>1</v>
      </c>
    </row>
    <row r="136" s="1" customFormat="true" ht="15" customHeight="true" spans="1:8">
      <c r="A136" s="74">
        <v>133</v>
      </c>
      <c r="B136" s="75">
        <v>220283102203</v>
      </c>
      <c r="C136" s="76" t="s">
        <v>28</v>
      </c>
      <c r="D136" s="76" t="s">
        <v>9</v>
      </c>
      <c r="E136" s="76" t="s">
        <v>184</v>
      </c>
      <c r="F136" s="76" t="s">
        <v>279</v>
      </c>
      <c r="G136" s="79" t="s">
        <v>280</v>
      </c>
      <c r="H136" s="76">
        <v>1</v>
      </c>
    </row>
    <row r="137" s="1" customFormat="true" ht="15" customHeight="true" spans="1:8">
      <c r="A137" s="74">
        <v>134</v>
      </c>
      <c r="B137" s="75">
        <v>220221103215</v>
      </c>
      <c r="C137" s="76" t="s">
        <v>28</v>
      </c>
      <c r="D137" s="76" t="s">
        <v>9</v>
      </c>
      <c r="E137" s="76" t="s">
        <v>281</v>
      </c>
      <c r="F137" s="76" t="s">
        <v>282</v>
      </c>
      <c r="G137" s="79" t="s">
        <v>283</v>
      </c>
      <c r="H137" s="76">
        <v>1</v>
      </c>
    </row>
    <row r="138" s="1" customFormat="true" ht="15" customHeight="true" spans="1:8">
      <c r="A138" s="74">
        <v>135</v>
      </c>
      <c r="B138" s="75">
        <v>220281201215</v>
      </c>
      <c r="C138" s="76" t="s">
        <v>28</v>
      </c>
      <c r="D138" s="76" t="s">
        <v>9</v>
      </c>
      <c r="E138" s="76" t="s">
        <v>155</v>
      </c>
      <c r="F138" s="76" t="s">
        <v>284</v>
      </c>
      <c r="G138" s="79" t="s">
        <v>285</v>
      </c>
      <c r="H138" s="76">
        <v>1</v>
      </c>
    </row>
    <row r="139" s="1" customFormat="true" ht="15" customHeight="true" spans="1:8">
      <c r="A139" s="74">
        <v>136</v>
      </c>
      <c r="B139" s="75">
        <v>220281005200</v>
      </c>
      <c r="C139" s="76" t="s">
        <v>28</v>
      </c>
      <c r="D139" s="76" t="s">
        <v>9</v>
      </c>
      <c r="E139" s="76" t="s">
        <v>155</v>
      </c>
      <c r="F139" s="76" t="s">
        <v>286</v>
      </c>
      <c r="G139" s="79" t="s">
        <v>287</v>
      </c>
      <c r="H139" s="76">
        <v>1</v>
      </c>
    </row>
    <row r="140" s="1" customFormat="true" ht="15" customHeight="true" spans="1:8">
      <c r="A140" s="74">
        <v>137</v>
      </c>
      <c r="B140" s="75">
        <v>220281101210</v>
      </c>
      <c r="C140" s="76" t="s">
        <v>28</v>
      </c>
      <c r="D140" s="76" t="s">
        <v>9</v>
      </c>
      <c r="E140" s="76" t="s">
        <v>155</v>
      </c>
      <c r="F140" s="76" t="s">
        <v>288</v>
      </c>
      <c r="G140" s="79" t="s">
        <v>289</v>
      </c>
      <c r="H140" s="76">
        <v>1</v>
      </c>
    </row>
    <row r="141" ht="15" customHeight="true" spans="1:8">
      <c r="A141" s="74">
        <v>138</v>
      </c>
      <c r="B141" s="73" t="s">
        <v>290</v>
      </c>
      <c r="C141" s="73" t="s">
        <v>28</v>
      </c>
      <c r="D141" s="73" t="s">
        <v>14</v>
      </c>
      <c r="E141" s="73" t="s">
        <v>291</v>
      </c>
      <c r="F141" s="73" t="s">
        <v>292</v>
      </c>
      <c r="G141" s="82" t="s">
        <v>293</v>
      </c>
      <c r="H141" s="73">
        <v>1</v>
      </c>
    </row>
    <row r="142" ht="15" customHeight="true" spans="1:8">
      <c r="A142" s="74">
        <v>139</v>
      </c>
      <c r="B142" s="73" t="s">
        <v>294</v>
      </c>
      <c r="C142" s="73" t="s">
        <v>28</v>
      </c>
      <c r="D142" s="73" t="s">
        <v>14</v>
      </c>
      <c r="E142" s="73" t="s">
        <v>291</v>
      </c>
      <c r="F142" s="73" t="s">
        <v>295</v>
      </c>
      <c r="G142" s="82" t="s">
        <v>296</v>
      </c>
      <c r="H142" s="73">
        <v>1</v>
      </c>
    </row>
    <row r="143" ht="15" customHeight="true" spans="1:8">
      <c r="A143" s="74">
        <v>140</v>
      </c>
      <c r="B143" s="73" t="s">
        <v>297</v>
      </c>
      <c r="C143" s="73" t="s">
        <v>28</v>
      </c>
      <c r="D143" s="73" t="s">
        <v>14</v>
      </c>
      <c r="E143" s="73" t="s">
        <v>298</v>
      </c>
      <c r="F143" s="73" t="s">
        <v>299</v>
      </c>
      <c r="G143" s="82" t="s">
        <v>300</v>
      </c>
      <c r="H143" s="73">
        <v>1</v>
      </c>
    </row>
    <row r="144" ht="15" customHeight="true" spans="1:8">
      <c r="A144" s="74">
        <v>141</v>
      </c>
      <c r="B144" s="73" t="s">
        <v>301</v>
      </c>
      <c r="C144" s="73" t="s">
        <v>28</v>
      </c>
      <c r="D144" s="73" t="s">
        <v>14</v>
      </c>
      <c r="E144" s="73" t="s">
        <v>298</v>
      </c>
      <c r="F144" s="73" t="s">
        <v>299</v>
      </c>
      <c r="G144" s="82" t="s">
        <v>302</v>
      </c>
      <c r="H144" s="73">
        <v>1</v>
      </c>
    </row>
    <row r="145" ht="15" customHeight="true" spans="1:8">
      <c r="A145" s="74">
        <v>142</v>
      </c>
      <c r="B145" s="73" t="s">
        <v>303</v>
      </c>
      <c r="C145" s="73" t="s">
        <v>28</v>
      </c>
      <c r="D145" s="73" t="s">
        <v>14</v>
      </c>
      <c r="E145" s="73" t="s">
        <v>298</v>
      </c>
      <c r="F145" s="73" t="s">
        <v>304</v>
      </c>
      <c r="G145" s="82" t="s">
        <v>305</v>
      </c>
      <c r="H145" s="73">
        <v>1</v>
      </c>
    </row>
    <row r="146" ht="15" customHeight="true" spans="1:8">
      <c r="A146" s="74">
        <v>143</v>
      </c>
      <c r="B146" s="73" t="s">
        <v>306</v>
      </c>
      <c r="C146" s="73" t="s">
        <v>28</v>
      </c>
      <c r="D146" s="73" t="s">
        <v>14</v>
      </c>
      <c r="E146" s="73" t="s">
        <v>291</v>
      </c>
      <c r="F146" s="73" t="s">
        <v>307</v>
      </c>
      <c r="G146" s="82" t="s">
        <v>308</v>
      </c>
      <c r="H146" s="73">
        <v>2</v>
      </c>
    </row>
    <row r="147" ht="15" customHeight="true" spans="1:8">
      <c r="A147" s="74">
        <v>144</v>
      </c>
      <c r="B147" s="89" t="s">
        <v>309</v>
      </c>
      <c r="C147" s="74" t="s">
        <v>28</v>
      </c>
      <c r="D147" s="74" t="s">
        <v>11</v>
      </c>
      <c r="E147" s="74" t="s">
        <v>310</v>
      </c>
      <c r="F147" s="74" t="s">
        <v>311</v>
      </c>
      <c r="G147" s="78" t="s">
        <v>312</v>
      </c>
      <c r="H147" s="74">
        <v>1</v>
      </c>
    </row>
    <row r="148" ht="15" customHeight="true" spans="1:8">
      <c r="A148" s="74">
        <v>145</v>
      </c>
      <c r="B148" s="89" t="s">
        <v>313</v>
      </c>
      <c r="C148" s="74" t="s">
        <v>28</v>
      </c>
      <c r="D148" s="74" t="s">
        <v>11</v>
      </c>
      <c r="E148" s="74" t="s">
        <v>314</v>
      </c>
      <c r="F148" s="74" t="s">
        <v>315</v>
      </c>
      <c r="G148" s="78" t="s">
        <v>316</v>
      </c>
      <c r="H148" s="74">
        <v>1</v>
      </c>
    </row>
    <row r="149" ht="15" customHeight="true" spans="1:8">
      <c r="A149" s="74">
        <v>146</v>
      </c>
      <c r="B149" s="89" t="s">
        <v>317</v>
      </c>
      <c r="C149" s="74" t="s">
        <v>28</v>
      </c>
      <c r="D149" s="74" t="s">
        <v>11</v>
      </c>
      <c r="E149" s="74" t="s">
        <v>310</v>
      </c>
      <c r="F149" s="74" t="s">
        <v>318</v>
      </c>
      <c r="G149" s="78" t="s">
        <v>319</v>
      </c>
      <c r="H149" s="74">
        <v>1</v>
      </c>
    </row>
    <row r="150" ht="15" customHeight="true" spans="1:8">
      <c r="A150" s="74">
        <v>147</v>
      </c>
      <c r="B150" s="89" t="s">
        <v>320</v>
      </c>
      <c r="C150" s="74" t="s">
        <v>28</v>
      </c>
      <c r="D150" s="74" t="s">
        <v>11</v>
      </c>
      <c r="E150" s="74" t="s">
        <v>310</v>
      </c>
      <c r="F150" s="74" t="s">
        <v>321</v>
      </c>
      <c r="G150" s="78" t="s">
        <v>322</v>
      </c>
      <c r="H150" s="74">
        <v>1</v>
      </c>
    </row>
    <row r="151" ht="15" customHeight="true" spans="1:8">
      <c r="A151" s="74">
        <v>148</v>
      </c>
      <c r="B151" s="89" t="s">
        <v>323</v>
      </c>
      <c r="C151" s="74" t="s">
        <v>28</v>
      </c>
      <c r="D151" s="74" t="s">
        <v>11</v>
      </c>
      <c r="E151" s="74" t="s">
        <v>310</v>
      </c>
      <c r="F151" s="74" t="s">
        <v>324</v>
      </c>
      <c r="G151" s="78" t="s">
        <v>239</v>
      </c>
      <c r="H151" s="74">
        <v>1</v>
      </c>
    </row>
    <row r="152" ht="15" customHeight="true" spans="1:8">
      <c r="A152" s="74">
        <v>149</v>
      </c>
      <c r="B152" s="89" t="s">
        <v>325</v>
      </c>
      <c r="C152" s="74" t="s">
        <v>28</v>
      </c>
      <c r="D152" s="74" t="s">
        <v>11</v>
      </c>
      <c r="E152" s="74" t="s">
        <v>310</v>
      </c>
      <c r="F152" s="74" t="s">
        <v>326</v>
      </c>
      <c r="G152" s="78" t="s">
        <v>327</v>
      </c>
      <c r="H152" s="74">
        <v>1</v>
      </c>
    </row>
    <row r="153" ht="15" customHeight="true" spans="1:8">
      <c r="A153" s="74">
        <v>150</v>
      </c>
      <c r="B153" s="89" t="s">
        <v>328</v>
      </c>
      <c r="C153" s="74" t="s">
        <v>28</v>
      </c>
      <c r="D153" s="74" t="s">
        <v>11</v>
      </c>
      <c r="E153" s="74" t="s">
        <v>310</v>
      </c>
      <c r="F153" s="74" t="s">
        <v>326</v>
      </c>
      <c r="G153" s="78" t="s">
        <v>329</v>
      </c>
      <c r="H153" s="74">
        <v>1</v>
      </c>
    </row>
    <row r="154" ht="15" customHeight="true" spans="1:8">
      <c r="A154" s="74">
        <v>151</v>
      </c>
      <c r="B154" s="89" t="s">
        <v>330</v>
      </c>
      <c r="C154" s="74" t="s">
        <v>28</v>
      </c>
      <c r="D154" s="74" t="s">
        <v>11</v>
      </c>
      <c r="E154" s="74" t="s">
        <v>310</v>
      </c>
      <c r="F154" s="74" t="s">
        <v>331</v>
      </c>
      <c r="G154" s="78" t="s">
        <v>332</v>
      </c>
      <c r="H154" s="74">
        <v>1</v>
      </c>
    </row>
    <row r="155" ht="15" customHeight="true" spans="1:8">
      <c r="A155" s="74">
        <v>152</v>
      </c>
      <c r="B155" s="89" t="s">
        <v>333</v>
      </c>
      <c r="C155" s="74" t="s">
        <v>28</v>
      </c>
      <c r="D155" s="74" t="s">
        <v>11</v>
      </c>
      <c r="E155" s="74" t="s">
        <v>310</v>
      </c>
      <c r="F155" s="74" t="s">
        <v>334</v>
      </c>
      <c r="G155" s="78" t="s">
        <v>335</v>
      </c>
      <c r="H155" s="74">
        <v>1</v>
      </c>
    </row>
    <row r="156" ht="15" customHeight="true" spans="1:8">
      <c r="A156" s="74">
        <v>153</v>
      </c>
      <c r="B156" s="89" t="s">
        <v>336</v>
      </c>
      <c r="C156" s="74" t="s">
        <v>28</v>
      </c>
      <c r="D156" s="74" t="s">
        <v>11</v>
      </c>
      <c r="E156" s="74" t="s">
        <v>337</v>
      </c>
      <c r="F156" s="74" t="s">
        <v>338</v>
      </c>
      <c r="G156" s="78" t="s">
        <v>339</v>
      </c>
      <c r="H156" s="74">
        <v>1</v>
      </c>
    </row>
    <row r="157" ht="15" customHeight="true" spans="1:8">
      <c r="A157" s="74">
        <v>154</v>
      </c>
      <c r="B157" s="89" t="s">
        <v>340</v>
      </c>
      <c r="C157" s="74" t="s">
        <v>28</v>
      </c>
      <c r="D157" s="74" t="s">
        <v>11</v>
      </c>
      <c r="E157" s="74" t="s">
        <v>337</v>
      </c>
      <c r="F157" s="74" t="s">
        <v>341</v>
      </c>
      <c r="G157" s="78" t="s">
        <v>342</v>
      </c>
      <c r="H157" s="74">
        <v>1</v>
      </c>
    </row>
    <row r="158" ht="15" customHeight="true" spans="1:8">
      <c r="A158" s="74">
        <v>155</v>
      </c>
      <c r="B158" s="89" t="s">
        <v>343</v>
      </c>
      <c r="C158" s="74" t="s">
        <v>28</v>
      </c>
      <c r="D158" s="74" t="s">
        <v>11</v>
      </c>
      <c r="E158" s="74" t="s">
        <v>344</v>
      </c>
      <c r="F158" s="74" t="s">
        <v>345</v>
      </c>
      <c r="G158" s="78" t="s">
        <v>346</v>
      </c>
      <c r="H158" s="74">
        <v>1</v>
      </c>
    </row>
    <row r="159" ht="15" customHeight="true" spans="1:8">
      <c r="A159" s="74">
        <v>156</v>
      </c>
      <c r="B159" s="89" t="s">
        <v>347</v>
      </c>
      <c r="C159" s="74" t="s">
        <v>28</v>
      </c>
      <c r="D159" s="74" t="s">
        <v>11</v>
      </c>
      <c r="E159" s="74" t="s">
        <v>344</v>
      </c>
      <c r="F159" s="74" t="s">
        <v>348</v>
      </c>
      <c r="G159" s="78" t="s">
        <v>349</v>
      </c>
      <c r="H159" s="74">
        <v>1</v>
      </c>
    </row>
    <row r="160" ht="15" customHeight="true" spans="1:8">
      <c r="A160" s="74">
        <v>157</v>
      </c>
      <c r="B160" s="89" t="s">
        <v>350</v>
      </c>
      <c r="C160" s="74" t="s">
        <v>28</v>
      </c>
      <c r="D160" s="74" t="s">
        <v>11</v>
      </c>
      <c r="E160" s="74" t="s">
        <v>337</v>
      </c>
      <c r="F160" s="74" t="s">
        <v>351</v>
      </c>
      <c r="G160" s="78" t="s">
        <v>352</v>
      </c>
      <c r="H160" s="74">
        <v>1</v>
      </c>
    </row>
    <row r="161" ht="15" customHeight="true" spans="1:8">
      <c r="A161" s="74">
        <v>158</v>
      </c>
      <c r="B161" s="75">
        <v>220722105209</v>
      </c>
      <c r="C161" s="73" t="s">
        <v>28</v>
      </c>
      <c r="D161" s="73" t="s">
        <v>15</v>
      </c>
      <c r="E161" s="73" t="s">
        <v>353</v>
      </c>
      <c r="F161" s="73" t="s">
        <v>354</v>
      </c>
      <c r="G161" s="82" t="s">
        <v>355</v>
      </c>
      <c r="H161" s="73">
        <v>1</v>
      </c>
    </row>
    <row r="162" ht="15" customHeight="true" spans="1:8">
      <c r="A162" s="74">
        <v>159</v>
      </c>
      <c r="B162" s="75">
        <v>220722102205</v>
      </c>
      <c r="C162" s="73" t="s">
        <v>28</v>
      </c>
      <c r="D162" s="73" t="s">
        <v>15</v>
      </c>
      <c r="E162" s="73" t="s">
        <v>353</v>
      </c>
      <c r="F162" s="73" t="s">
        <v>356</v>
      </c>
      <c r="G162" s="82" t="s">
        <v>357</v>
      </c>
      <c r="H162" s="73">
        <v>1</v>
      </c>
    </row>
    <row r="163" ht="15" customHeight="true" spans="1:8">
      <c r="A163" s="74">
        <v>160</v>
      </c>
      <c r="B163" s="75">
        <v>220781102219</v>
      </c>
      <c r="C163" s="73" t="s">
        <v>28</v>
      </c>
      <c r="D163" s="73" t="s">
        <v>15</v>
      </c>
      <c r="E163" s="83" t="s">
        <v>358</v>
      </c>
      <c r="F163" s="83" t="s">
        <v>359</v>
      </c>
      <c r="G163" s="84" t="s">
        <v>50</v>
      </c>
      <c r="H163" s="73">
        <v>1</v>
      </c>
    </row>
    <row r="164" ht="15" customHeight="true" spans="1:8">
      <c r="A164" s="74">
        <v>161</v>
      </c>
      <c r="B164" s="75">
        <v>220722103205</v>
      </c>
      <c r="C164" s="73" t="s">
        <v>28</v>
      </c>
      <c r="D164" s="73" t="s">
        <v>15</v>
      </c>
      <c r="E164" s="73" t="s">
        <v>353</v>
      </c>
      <c r="F164" s="73" t="s">
        <v>360</v>
      </c>
      <c r="G164" s="85" t="s">
        <v>361</v>
      </c>
      <c r="H164" s="73">
        <v>1</v>
      </c>
    </row>
    <row r="165" ht="15" customHeight="true" spans="1:8">
      <c r="A165" s="74">
        <v>162</v>
      </c>
      <c r="B165" s="75">
        <v>220722111201</v>
      </c>
      <c r="C165" s="73" t="s">
        <v>28</v>
      </c>
      <c r="D165" s="73" t="s">
        <v>15</v>
      </c>
      <c r="E165" s="73" t="s">
        <v>353</v>
      </c>
      <c r="F165" s="73" t="s">
        <v>362</v>
      </c>
      <c r="G165" s="82" t="s">
        <v>363</v>
      </c>
      <c r="H165" s="73">
        <v>1</v>
      </c>
    </row>
    <row r="166" ht="15" customHeight="true" spans="1:8">
      <c r="A166" s="74">
        <v>163</v>
      </c>
      <c r="B166" s="75">
        <v>220781101213</v>
      </c>
      <c r="C166" s="73" t="s">
        <v>28</v>
      </c>
      <c r="D166" s="73" t="s">
        <v>15</v>
      </c>
      <c r="E166" s="83" t="s">
        <v>364</v>
      </c>
      <c r="F166" s="83" t="s">
        <v>365</v>
      </c>
      <c r="G166" s="84" t="s">
        <v>366</v>
      </c>
      <c r="H166" s="73">
        <v>1</v>
      </c>
    </row>
    <row r="167" ht="15" customHeight="true" spans="1:8">
      <c r="A167" s="74">
        <v>164</v>
      </c>
      <c r="B167" s="75">
        <v>220721102202</v>
      </c>
      <c r="C167" s="73" t="s">
        <v>28</v>
      </c>
      <c r="D167" s="73" t="s">
        <v>15</v>
      </c>
      <c r="E167" s="83" t="s">
        <v>358</v>
      </c>
      <c r="F167" s="83" t="s">
        <v>367</v>
      </c>
      <c r="G167" s="84" t="s">
        <v>368</v>
      </c>
      <c r="H167" s="73">
        <v>1</v>
      </c>
    </row>
    <row r="168" ht="15" customHeight="true" spans="1:8">
      <c r="A168" s="74">
        <v>165</v>
      </c>
      <c r="B168" s="75">
        <v>220781101203</v>
      </c>
      <c r="C168" s="73" t="s">
        <v>28</v>
      </c>
      <c r="D168" s="73" t="s">
        <v>15</v>
      </c>
      <c r="E168" s="83" t="s">
        <v>364</v>
      </c>
      <c r="F168" s="83" t="s">
        <v>365</v>
      </c>
      <c r="G168" s="84" t="s">
        <v>369</v>
      </c>
      <c r="H168" s="73">
        <v>1</v>
      </c>
    </row>
    <row r="169" ht="15" customHeight="true" spans="1:8">
      <c r="A169" s="74">
        <v>166</v>
      </c>
      <c r="B169" s="75">
        <v>220781200208</v>
      </c>
      <c r="C169" s="73" t="s">
        <v>28</v>
      </c>
      <c r="D169" s="73" t="s">
        <v>15</v>
      </c>
      <c r="E169" s="83" t="s">
        <v>364</v>
      </c>
      <c r="F169" s="83" t="s">
        <v>370</v>
      </c>
      <c r="G169" s="84" t="s">
        <v>371</v>
      </c>
      <c r="H169" s="73">
        <v>1</v>
      </c>
    </row>
    <row r="170" ht="15" customHeight="true" spans="1:8">
      <c r="A170" s="74">
        <v>167</v>
      </c>
      <c r="B170" s="75">
        <v>220781101200</v>
      </c>
      <c r="C170" s="73" t="s">
        <v>28</v>
      </c>
      <c r="D170" s="73" t="s">
        <v>15</v>
      </c>
      <c r="E170" s="83" t="s">
        <v>364</v>
      </c>
      <c r="F170" s="83" t="s">
        <v>365</v>
      </c>
      <c r="G170" s="84" t="s">
        <v>372</v>
      </c>
      <c r="H170" s="73">
        <v>1</v>
      </c>
    </row>
    <row r="171" ht="15" customHeight="true" spans="1:8">
      <c r="A171" s="74">
        <v>168</v>
      </c>
      <c r="B171" s="75">
        <v>220721104204</v>
      </c>
      <c r="C171" s="73" t="s">
        <v>28</v>
      </c>
      <c r="D171" s="73" t="s">
        <v>15</v>
      </c>
      <c r="E171" s="83" t="s">
        <v>358</v>
      </c>
      <c r="F171" s="83" t="s">
        <v>373</v>
      </c>
      <c r="G171" s="84" t="s">
        <v>374</v>
      </c>
      <c r="H171" s="73">
        <v>1</v>
      </c>
    </row>
    <row r="172" ht="15" customHeight="true" spans="1:8">
      <c r="A172" s="74">
        <v>169</v>
      </c>
      <c r="B172" s="75">
        <v>220781101222</v>
      </c>
      <c r="C172" s="73" t="s">
        <v>28</v>
      </c>
      <c r="D172" s="73" t="s">
        <v>15</v>
      </c>
      <c r="E172" s="83" t="s">
        <v>364</v>
      </c>
      <c r="F172" s="83" t="s">
        <v>375</v>
      </c>
      <c r="G172" s="84" t="s">
        <v>376</v>
      </c>
      <c r="H172" s="73">
        <v>1</v>
      </c>
    </row>
    <row r="173" ht="15" customHeight="true" spans="1:8">
      <c r="A173" s="74">
        <v>170</v>
      </c>
      <c r="B173" s="75">
        <v>220802101213</v>
      </c>
      <c r="C173" s="73" t="s">
        <v>28</v>
      </c>
      <c r="D173" s="81" t="s">
        <v>13</v>
      </c>
      <c r="E173" s="83" t="s">
        <v>377</v>
      </c>
      <c r="F173" s="86" t="s">
        <v>378</v>
      </c>
      <c r="G173" s="87" t="s">
        <v>379</v>
      </c>
      <c r="H173" s="73">
        <v>1</v>
      </c>
    </row>
    <row r="174" ht="15" customHeight="true" spans="1:8">
      <c r="A174" s="74">
        <v>171</v>
      </c>
      <c r="B174" s="75">
        <v>220802104211</v>
      </c>
      <c r="C174" s="73" t="s">
        <v>28</v>
      </c>
      <c r="D174" s="81" t="s">
        <v>13</v>
      </c>
      <c r="E174" s="83" t="s">
        <v>377</v>
      </c>
      <c r="F174" s="86" t="s">
        <v>380</v>
      </c>
      <c r="G174" s="87" t="s">
        <v>381</v>
      </c>
      <c r="H174" s="73">
        <v>1</v>
      </c>
    </row>
    <row r="175" ht="15" customHeight="true" spans="1:8">
      <c r="A175" s="74">
        <v>172</v>
      </c>
      <c r="B175" s="75">
        <v>220802204203</v>
      </c>
      <c r="C175" s="73" t="s">
        <v>28</v>
      </c>
      <c r="D175" s="81" t="s">
        <v>13</v>
      </c>
      <c r="E175" s="83" t="s">
        <v>377</v>
      </c>
      <c r="F175" s="86" t="s">
        <v>382</v>
      </c>
      <c r="G175" s="87" t="s">
        <v>383</v>
      </c>
      <c r="H175" s="73">
        <v>1</v>
      </c>
    </row>
    <row r="176" ht="15" customHeight="true" spans="1:8">
      <c r="A176" s="74">
        <v>173</v>
      </c>
      <c r="B176" s="75">
        <v>220881104203</v>
      </c>
      <c r="C176" s="73" t="s">
        <v>28</v>
      </c>
      <c r="D176" s="81" t="s">
        <v>13</v>
      </c>
      <c r="E176" s="83" t="s">
        <v>384</v>
      </c>
      <c r="F176" s="86" t="s">
        <v>385</v>
      </c>
      <c r="G176" s="87" t="s">
        <v>386</v>
      </c>
      <c r="H176" s="73">
        <v>1</v>
      </c>
    </row>
    <row r="177" ht="15" customHeight="true" spans="1:8">
      <c r="A177" s="74">
        <v>174</v>
      </c>
      <c r="B177" s="75">
        <v>220881105201</v>
      </c>
      <c r="C177" s="73" t="s">
        <v>28</v>
      </c>
      <c r="D177" s="81" t="s">
        <v>13</v>
      </c>
      <c r="E177" s="83" t="s">
        <v>384</v>
      </c>
      <c r="F177" s="86" t="s">
        <v>387</v>
      </c>
      <c r="G177" s="87" t="s">
        <v>388</v>
      </c>
      <c r="H177" s="73">
        <v>1</v>
      </c>
    </row>
    <row r="178" ht="15" customHeight="true" spans="1:8">
      <c r="A178" s="74">
        <v>175</v>
      </c>
      <c r="B178" s="75">
        <v>220882101203</v>
      </c>
      <c r="C178" s="73" t="s">
        <v>28</v>
      </c>
      <c r="D178" s="81" t="s">
        <v>13</v>
      </c>
      <c r="E178" s="83" t="s">
        <v>389</v>
      </c>
      <c r="F178" s="86" t="s">
        <v>390</v>
      </c>
      <c r="G178" s="87" t="s">
        <v>391</v>
      </c>
      <c r="H178" s="73">
        <v>1</v>
      </c>
    </row>
    <row r="179" ht="15" customHeight="true" spans="1:8">
      <c r="A179" s="74">
        <v>176</v>
      </c>
      <c r="B179" s="75">
        <v>220822103209</v>
      </c>
      <c r="C179" s="73" t="s">
        <v>28</v>
      </c>
      <c r="D179" s="81" t="s">
        <v>13</v>
      </c>
      <c r="E179" s="83" t="s">
        <v>392</v>
      </c>
      <c r="F179" s="86" t="s">
        <v>393</v>
      </c>
      <c r="G179" s="87" t="s">
        <v>394</v>
      </c>
      <c r="H179" s="73">
        <v>1</v>
      </c>
    </row>
    <row r="180" ht="15" customHeight="true" spans="1:8">
      <c r="A180" s="74">
        <v>177</v>
      </c>
      <c r="B180" s="75">
        <v>220822102200</v>
      </c>
      <c r="C180" s="73" t="s">
        <v>28</v>
      </c>
      <c r="D180" s="81" t="s">
        <v>13</v>
      </c>
      <c r="E180" s="83" t="s">
        <v>392</v>
      </c>
      <c r="F180" s="86" t="s">
        <v>395</v>
      </c>
      <c r="G180" s="87" t="s">
        <v>396</v>
      </c>
      <c r="H180" s="73">
        <v>1</v>
      </c>
    </row>
    <row r="181" ht="15" customHeight="true" spans="1:8">
      <c r="A181" s="74">
        <v>178</v>
      </c>
      <c r="B181" s="75">
        <v>220821106208</v>
      </c>
      <c r="C181" s="73" t="s">
        <v>28</v>
      </c>
      <c r="D181" s="81" t="s">
        <v>13</v>
      </c>
      <c r="E181" s="83" t="s">
        <v>397</v>
      </c>
      <c r="F181" s="86" t="s">
        <v>398</v>
      </c>
      <c r="G181" s="87" t="s">
        <v>399</v>
      </c>
      <c r="H181" s="73">
        <v>1</v>
      </c>
    </row>
    <row r="182" ht="15" customHeight="true" spans="1:8">
      <c r="A182" s="74">
        <v>179</v>
      </c>
      <c r="B182" s="75">
        <v>220582104213</v>
      </c>
      <c r="C182" s="74" t="s">
        <v>28</v>
      </c>
      <c r="D182" s="74" t="s">
        <v>12</v>
      </c>
      <c r="E182" s="74" t="s">
        <v>400</v>
      </c>
      <c r="F182" s="74" t="s">
        <v>401</v>
      </c>
      <c r="G182" s="78" t="s">
        <v>402</v>
      </c>
      <c r="H182" s="74">
        <v>1</v>
      </c>
    </row>
    <row r="183" ht="15" customHeight="true" spans="1:8">
      <c r="A183" s="74">
        <v>180</v>
      </c>
      <c r="B183" s="75">
        <v>220581108208</v>
      </c>
      <c r="C183" s="74" t="s">
        <v>28</v>
      </c>
      <c r="D183" s="74" t="s">
        <v>12</v>
      </c>
      <c r="E183" s="74" t="s">
        <v>403</v>
      </c>
      <c r="F183" s="74" t="s">
        <v>404</v>
      </c>
      <c r="G183" s="78" t="s">
        <v>405</v>
      </c>
      <c r="H183" s="74">
        <v>1</v>
      </c>
    </row>
    <row r="184" ht="15" customHeight="true" spans="1:8">
      <c r="A184" s="74">
        <v>181</v>
      </c>
      <c r="B184" s="75">
        <v>220523200201</v>
      </c>
      <c r="C184" s="74" t="s">
        <v>28</v>
      </c>
      <c r="D184" s="74" t="s">
        <v>12</v>
      </c>
      <c r="E184" s="74" t="s">
        <v>406</v>
      </c>
      <c r="F184" s="74" t="s">
        <v>407</v>
      </c>
      <c r="G184" s="78" t="s">
        <v>408</v>
      </c>
      <c r="H184" s="74">
        <v>1</v>
      </c>
    </row>
    <row r="185" ht="15" customHeight="true" spans="1:8">
      <c r="A185" s="74">
        <v>182</v>
      </c>
      <c r="B185" s="75">
        <v>220581103213</v>
      </c>
      <c r="C185" s="74" t="s">
        <v>28</v>
      </c>
      <c r="D185" s="74" t="s">
        <v>12</v>
      </c>
      <c r="E185" s="74" t="s">
        <v>403</v>
      </c>
      <c r="F185" s="74" t="s">
        <v>409</v>
      </c>
      <c r="G185" s="78" t="s">
        <v>270</v>
      </c>
      <c r="H185" s="74">
        <v>1</v>
      </c>
    </row>
    <row r="186" ht="15" customHeight="true" spans="1:8">
      <c r="A186" s="74">
        <v>183</v>
      </c>
      <c r="B186" s="75">
        <v>220581103214</v>
      </c>
      <c r="C186" s="74" t="s">
        <v>28</v>
      </c>
      <c r="D186" s="74" t="s">
        <v>12</v>
      </c>
      <c r="E186" s="74" t="s">
        <v>403</v>
      </c>
      <c r="F186" s="74" t="s">
        <v>409</v>
      </c>
      <c r="G186" s="78" t="s">
        <v>410</v>
      </c>
      <c r="H186" s="74">
        <v>1</v>
      </c>
    </row>
    <row r="187" ht="15" customHeight="true" spans="1:8">
      <c r="A187" s="74">
        <v>184</v>
      </c>
      <c r="B187" s="75">
        <v>220524200206</v>
      </c>
      <c r="C187" s="74" t="s">
        <v>28</v>
      </c>
      <c r="D187" s="74" t="s">
        <v>12</v>
      </c>
      <c r="E187" s="74" t="s">
        <v>411</v>
      </c>
      <c r="F187" s="74" t="s">
        <v>412</v>
      </c>
      <c r="G187" s="78" t="s">
        <v>413</v>
      </c>
      <c r="H187" s="74">
        <v>1</v>
      </c>
    </row>
    <row r="188" ht="15" customHeight="true" spans="1:8">
      <c r="A188" s="74">
        <v>185</v>
      </c>
      <c r="B188" s="75">
        <v>220524102209</v>
      </c>
      <c r="C188" s="74" t="s">
        <v>28</v>
      </c>
      <c r="D188" s="74" t="s">
        <v>12</v>
      </c>
      <c r="E188" s="74" t="s">
        <v>411</v>
      </c>
      <c r="F188" s="74" t="s">
        <v>414</v>
      </c>
      <c r="G188" s="78" t="s">
        <v>415</v>
      </c>
      <c r="H188" s="74">
        <v>1</v>
      </c>
    </row>
    <row r="189" ht="15" customHeight="true" spans="1:8">
      <c r="A189" s="74">
        <v>186</v>
      </c>
      <c r="B189" s="75">
        <v>220524102212</v>
      </c>
      <c r="C189" s="74" t="s">
        <v>28</v>
      </c>
      <c r="D189" s="74" t="s">
        <v>12</v>
      </c>
      <c r="E189" s="74" t="s">
        <v>411</v>
      </c>
      <c r="F189" s="74" t="s">
        <v>414</v>
      </c>
      <c r="G189" s="78" t="s">
        <v>416</v>
      </c>
      <c r="H189" s="74">
        <v>1</v>
      </c>
    </row>
    <row r="190" ht="15" customHeight="true" spans="1:8">
      <c r="A190" s="74">
        <v>187</v>
      </c>
      <c r="B190" s="75">
        <v>220524101208</v>
      </c>
      <c r="C190" s="74" t="s">
        <v>28</v>
      </c>
      <c r="D190" s="74" t="s">
        <v>12</v>
      </c>
      <c r="E190" s="74" t="s">
        <v>411</v>
      </c>
      <c r="F190" s="74" t="s">
        <v>417</v>
      </c>
      <c r="G190" s="78" t="s">
        <v>418</v>
      </c>
      <c r="H190" s="74">
        <v>1</v>
      </c>
    </row>
    <row r="191" ht="15" customHeight="true" spans="1:8">
      <c r="A191" s="74">
        <v>188</v>
      </c>
      <c r="B191" s="75">
        <v>220581110209</v>
      </c>
      <c r="C191" s="74" t="s">
        <v>28</v>
      </c>
      <c r="D191" s="74" t="s">
        <v>12</v>
      </c>
      <c r="E191" s="74" t="s">
        <v>403</v>
      </c>
      <c r="F191" s="74" t="s">
        <v>419</v>
      </c>
      <c r="G191" s="78" t="s">
        <v>420</v>
      </c>
      <c r="H191" s="74">
        <v>1</v>
      </c>
    </row>
    <row r="192" ht="15" customHeight="true" spans="1:8">
      <c r="A192" s="74">
        <v>189</v>
      </c>
      <c r="B192" s="75">
        <v>220581115202</v>
      </c>
      <c r="C192" s="74" t="s">
        <v>28</v>
      </c>
      <c r="D192" s="74" t="s">
        <v>12</v>
      </c>
      <c r="E192" s="74" t="s">
        <v>403</v>
      </c>
      <c r="F192" s="74" t="s">
        <v>421</v>
      </c>
      <c r="G192" s="78" t="s">
        <v>422</v>
      </c>
      <c r="H192" s="74">
        <v>1</v>
      </c>
    </row>
    <row r="193" ht="15" customHeight="true" spans="1:8">
      <c r="A193" s="74">
        <v>190</v>
      </c>
      <c r="B193" s="75">
        <v>220581110213</v>
      </c>
      <c r="C193" s="74" t="s">
        <v>28</v>
      </c>
      <c r="D193" s="74" t="s">
        <v>12</v>
      </c>
      <c r="E193" s="74" t="s">
        <v>403</v>
      </c>
      <c r="F193" s="74" t="s">
        <v>419</v>
      </c>
      <c r="G193" s="78" t="s">
        <v>423</v>
      </c>
      <c r="H193" s="74">
        <v>1</v>
      </c>
    </row>
    <row r="194" ht="15" customHeight="true" spans="1:8">
      <c r="A194" s="74">
        <v>191</v>
      </c>
      <c r="B194" s="75">
        <v>220581110201</v>
      </c>
      <c r="C194" s="74" t="s">
        <v>28</v>
      </c>
      <c r="D194" s="74" t="s">
        <v>12</v>
      </c>
      <c r="E194" s="74" t="s">
        <v>403</v>
      </c>
      <c r="F194" s="74" t="s">
        <v>419</v>
      </c>
      <c r="G194" s="78" t="s">
        <v>424</v>
      </c>
      <c r="H194" s="74">
        <v>1</v>
      </c>
    </row>
    <row r="195" ht="15" customHeight="true" spans="1:8">
      <c r="A195" s="74">
        <v>192</v>
      </c>
      <c r="B195" s="75">
        <v>220581102204</v>
      </c>
      <c r="C195" s="74" t="s">
        <v>28</v>
      </c>
      <c r="D195" s="74" t="s">
        <v>12</v>
      </c>
      <c r="E195" s="74" t="s">
        <v>403</v>
      </c>
      <c r="F195" s="74" t="s">
        <v>425</v>
      </c>
      <c r="G195" s="78" t="s">
        <v>426</v>
      </c>
      <c r="H195" s="74">
        <v>1</v>
      </c>
    </row>
    <row r="196" ht="15" customHeight="true" spans="1:8">
      <c r="A196" s="74">
        <v>193</v>
      </c>
      <c r="B196" s="75">
        <v>220581114202</v>
      </c>
      <c r="C196" s="74" t="s">
        <v>28</v>
      </c>
      <c r="D196" s="74" t="s">
        <v>12</v>
      </c>
      <c r="E196" s="74" t="s">
        <v>403</v>
      </c>
      <c r="F196" s="74" t="s">
        <v>427</v>
      </c>
      <c r="G196" s="78" t="s">
        <v>428</v>
      </c>
      <c r="H196" s="74">
        <v>1</v>
      </c>
    </row>
    <row r="197" ht="15" customHeight="true" spans="1:8">
      <c r="A197" s="74">
        <v>194</v>
      </c>
      <c r="B197" s="75">
        <v>222424200205</v>
      </c>
      <c r="C197" s="74" t="s">
        <v>28</v>
      </c>
      <c r="D197" s="74" t="s">
        <v>10</v>
      </c>
      <c r="E197" s="74" t="s">
        <v>429</v>
      </c>
      <c r="F197" s="74" t="s">
        <v>430</v>
      </c>
      <c r="G197" s="78" t="s">
        <v>431</v>
      </c>
      <c r="H197" s="74">
        <v>1</v>
      </c>
    </row>
    <row r="198" ht="15" customHeight="true" spans="1:8">
      <c r="A198" s="74">
        <v>195</v>
      </c>
      <c r="B198" s="75">
        <v>222403103207</v>
      </c>
      <c r="C198" s="74" t="s">
        <v>28</v>
      </c>
      <c r="D198" s="74" t="s">
        <v>10</v>
      </c>
      <c r="E198" s="74" t="s">
        <v>432</v>
      </c>
      <c r="F198" s="74" t="s">
        <v>433</v>
      </c>
      <c r="G198" s="78" t="s">
        <v>434</v>
      </c>
      <c r="H198" s="74">
        <v>1</v>
      </c>
    </row>
    <row r="199" ht="15" customHeight="true" spans="1:8">
      <c r="A199" s="74">
        <v>196</v>
      </c>
      <c r="B199" s="75">
        <v>222403103219</v>
      </c>
      <c r="C199" s="74" t="s">
        <v>28</v>
      </c>
      <c r="D199" s="74" t="s">
        <v>10</v>
      </c>
      <c r="E199" s="74" t="s">
        <v>432</v>
      </c>
      <c r="F199" s="74" t="s">
        <v>433</v>
      </c>
      <c r="G199" s="78" t="s">
        <v>435</v>
      </c>
      <c r="H199" s="74">
        <v>1</v>
      </c>
    </row>
    <row r="200" ht="15" customHeight="true" spans="1:8">
      <c r="A200" s="74">
        <v>197</v>
      </c>
      <c r="B200" s="75">
        <v>222403103220</v>
      </c>
      <c r="C200" s="74" t="s">
        <v>28</v>
      </c>
      <c r="D200" s="74" t="s">
        <v>10</v>
      </c>
      <c r="E200" s="74" t="s">
        <v>432</v>
      </c>
      <c r="F200" s="74" t="s">
        <v>433</v>
      </c>
      <c r="G200" s="78" t="s">
        <v>436</v>
      </c>
      <c r="H200" s="74">
        <v>1</v>
      </c>
    </row>
    <row r="201" ht="15" customHeight="true" spans="1:8">
      <c r="A201" s="74">
        <v>198</v>
      </c>
      <c r="B201" s="75">
        <v>222403105202</v>
      </c>
      <c r="C201" s="74" t="s">
        <v>28</v>
      </c>
      <c r="D201" s="74" t="s">
        <v>10</v>
      </c>
      <c r="E201" s="74" t="s">
        <v>432</v>
      </c>
      <c r="F201" s="74" t="s">
        <v>437</v>
      </c>
      <c r="G201" s="78" t="s">
        <v>438</v>
      </c>
      <c r="H201" s="74">
        <v>1</v>
      </c>
    </row>
    <row r="202" ht="15" customHeight="true" spans="1:8">
      <c r="A202" s="74">
        <v>199</v>
      </c>
      <c r="B202" s="75">
        <v>222403106203</v>
      </c>
      <c r="C202" s="74" t="s">
        <v>28</v>
      </c>
      <c r="D202" s="74" t="s">
        <v>10</v>
      </c>
      <c r="E202" s="74" t="s">
        <v>432</v>
      </c>
      <c r="F202" s="74" t="s">
        <v>439</v>
      </c>
      <c r="G202" s="78" t="s">
        <v>440</v>
      </c>
      <c r="H202" s="74">
        <v>1</v>
      </c>
    </row>
    <row r="203" ht="15" customHeight="true" spans="1:8">
      <c r="A203" s="74">
        <v>200</v>
      </c>
      <c r="B203" s="75">
        <v>222403106206</v>
      </c>
      <c r="C203" s="74" t="s">
        <v>28</v>
      </c>
      <c r="D203" s="74" t="s">
        <v>10</v>
      </c>
      <c r="E203" s="74" t="s">
        <v>432</v>
      </c>
      <c r="F203" s="74" t="s">
        <v>439</v>
      </c>
      <c r="G203" s="78" t="s">
        <v>441</v>
      </c>
      <c r="H203" s="74">
        <v>1</v>
      </c>
    </row>
    <row r="204" ht="15" customHeight="true" spans="1:8">
      <c r="A204" s="74">
        <v>201</v>
      </c>
      <c r="B204" s="75">
        <v>222403202200</v>
      </c>
      <c r="C204" s="74" t="s">
        <v>28</v>
      </c>
      <c r="D204" s="74" t="s">
        <v>10</v>
      </c>
      <c r="E204" s="74" t="s">
        <v>432</v>
      </c>
      <c r="F204" s="74" t="s">
        <v>442</v>
      </c>
      <c r="G204" s="78" t="s">
        <v>443</v>
      </c>
      <c r="H204" s="74">
        <v>1</v>
      </c>
    </row>
    <row r="205" ht="15" customHeight="true" spans="1:8">
      <c r="A205" s="74">
        <v>202</v>
      </c>
      <c r="B205" s="75">
        <v>222403203210</v>
      </c>
      <c r="C205" s="74" t="s">
        <v>28</v>
      </c>
      <c r="D205" s="74" t="s">
        <v>10</v>
      </c>
      <c r="E205" s="74" t="s">
        <v>432</v>
      </c>
      <c r="F205" s="74" t="s">
        <v>444</v>
      </c>
      <c r="G205" s="78" t="s">
        <v>445</v>
      </c>
      <c r="H205" s="74">
        <v>1</v>
      </c>
    </row>
    <row r="206" ht="15" customHeight="true" spans="1:8">
      <c r="A206" s="74">
        <v>203</v>
      </c>
      <c r="B206" s="75">
        <v>222403204210</v>
      </c>
      <c r="C206" s="74" t="s">
        <v>28</v>
      </c>
      <c r="D206" s="74" t="s">
        <v>10</v>
      </c>
      <c r="E206" s="74" t="s">
        <v>432</v>
      </c>
      <c r="F206" s="74" t="s">
        <v>446</v>
      </c>
      <c r="G206" s="78" t="s">
        <v>447</v>
      </c>
      <c r="H206" s="74">
        <v>1</v>
      </c>
    </row>
    <row r="207" ht="15" customHeight="true" spans="1:8">
      <c r="A207" s="74">
        <v>204</v>
      </c>
      <c r="B207" s="75">
        <v>222424107229</v>
      </c>
      <c r="C207" s="74" t="s">
        <v>28</v>
      </c>
      <c r="D207" s="74" t="s">
        <v>10</v>
      </c>
      <c r="E207" s="74" t="s">
        <v>429</v>
      </c>
      <c r="F207" s="74" t="s">
        <v>448</v>
      </c>
      <c r="G207" s="78" t="s">
        <v>449</v>
      </c>
      <c r="H207" s="74">
        <v>1</v>
      </c>
    </row>
    <row r="208" ht="15" customHeight="true" spans="1:8">
      <c r="A208" s="74">
        <v>205</v>
      </c>
      <c r="B208" s="75">
        <v>222424101225</v>
      </c>
      <c r="C208" s="74" t="s">
        <v>28</v>
      </c>
      <c r="D208" s="74" t="s">
        <v>10</v>
      </c>
      <c r="E208" s="74" t="s">
        <v>429</v>
      </c>
      <c r="F208" s="74" t="s">
        <v>450</v>
      </c>
      <c r="G208" s="78" t="s">
        <v>451</v>
      </c>
      <c r="H208" s="74">
        <v>1</v>
      </c>
    </row>
    <row r="209" ht="15" customHeight="true" spans="1:8">
      <c r="A209" s="74">
        <v>206</v>
      </c>
      <c r="B209" s="75">
        <v>222424104223</v>
      </c>
      <c r="C209" s="74" t="s">
        <v>28</v>
      </c>
      <c r="D209" s="74" t="s">
        <v>10</v>
      </c>
      <c r="E209" s="74" t="s">
        <v>429</v>
      </c>
      <c r="F209" s="74" t="s">
        <v>452</v>
      </c>
      <c r="G209" s="78" t="s">
        <v>453</v>
      </c>
      <c r="H209" s="74">
        <v>1</v>
      </c>
    </row>
    <row r="210" ht="15" customHeight="true" spans="1:8">
      <c r="A210" s="74">
        <v>207</v>
      </c>
      <c r="B210" s="75">
        <v>222424103219</v>
      </c>
      <c r="C210" s="74" t="s">
        <v>28</v>
      </c>
      <c r="D210" s="74" t="s">
        <v>10</v>
      </c>
      <c r="E210" s="74" t="s">
        <v>429</v>
      </c>
      <c r="F210" s="74" t="s">
        <v>454</v>
      </c>
      <c r="G210" s="78" t="s">
        <v>455</v>
      </c>
      <c r="H210" s="74">
        <v>1</v>
      </c>
    </row>
    <row r="211" ht="15" customHeight="true" spans="1:8">
      <c r="A211" s="74">
        <v>208</v>
      </c>
      <c r="B211" s="75">
        <v>222403109207</v>
      </c>
      <c r="C211" s="74" t="s">
        <v>28</v>
      </c>
      <c r="D211" s="74" t="s">
        <v>10</v>
      </c>
      <c r="E211" s="74" t="s">
        <v>432</v>
      </c>
      <c r="F211" s="74" t="s">
        <v>456</v>
      </c>
      <c r="G211" s="78" t="s">
        <v>457</v>
      </c>
      <c r="H211" s="74">
        <v>1</v>
      </c>
    </row>
    <row r="212" ht="15" customHeight="true" spans="1:8">
      <c r="A212" s="74">
        <v>209</v>
      </c>
      <c r="B212" s="75">
        <v>222403202202</v>
      </c>
      <c r="C212" s="74" t="s">
        <v>28</v>
      </c>
      <c r="D212" s="74" t="s">
        <v>10</v>
      </c>
      <c r="E212" s="74" t="s">
        <v>432</v>
      </c>
      <c r="F212" s="74" t="s">
        <v>442</v>
      </c>
      <c r="G212" s="78" t="s">
        <v>458</v>
      </c>
      <c r="H212" s="74">
        <v>1</v>
      </c>
    </row>
    <row r="213" ht="15" customHeight="true" spans="1:8">
      <c r="A213" s="74">
        <v>210</v>
      </c>
      <c r="B213" s="75">
        <v>222403401508</v>
      </c>
      <c r="C213" s="74" t="s">
        <v>28</v>
      </c>
      <c r="D213" s="74" t="s">
        <v>10</v>
      </c>
      <c r="E213" s="74" t="s">
        <v>432</v>
      </c>
      <c r="F213" s="74" t="s">
        <v>459</v>
      </c>
      <c r="G213" s="78" t="s">
        <v>460</v>
      </c>
      <c r="H213" s="74">
        <v>1</v>
      </c>
    </row>
    <row r="214" ht="15" customHeight="true" spans="1:8">
      <c r="A214" s="74">
        <v>211</v>
      </c>
      <c r="B214" s="75">
        <v>222426200204</v>
      </c>
      <c r="C214" s="74" t="s">
        <v>28</v>
      </c>
      <c r="D214" s="74" t="s">
        <v>10</v>
      </c>
      <c r="E214" s="74" t="s">
        <v>461</v>
      </c>
      <c r="F214" s="74" t="s">
        <v>462</v>
      </c>
      <c r="G214" s="78" t="s">
        <v>463</v>
      </c>
      <c r="H214" s="74">
        <v>1</v>
      </c>
    </row>
    <row r="215" ht="15" customHeight="true" spans="1:8">
      <c r="A215" s="74">
        <v>212</v>
      </c>
      <c r="B215" s="75">
        <v>222426104205</v>
      </c>
      <c r="C215" s="74" t="s">
        <v>28</v>
      </c>
      <c r="D215" s="74" t="s">
        <v>10</v>
      </c>
      <c r="E215" s="74" t="s">
        <v>461</v>
      </c>
      <c r="F215" s="74" t="s">
        <v>464</v>
      </c>
      <c r="G215" s="78" t="s">
        <v>465</v>
      </c>
      <c r="H215" s="74">
        <v>1</v>
      </c>
    </row>
    <row r="216" ht="15" customHeight="true" spans="1:8">
      <c r="A216" s="74">
        <v>213</v>
      </c>
      <c r="B216" s="75">
        <v>222426101230</v>
      </c>
      <c r="C216" s="74" t="s">
        <v>28</v>
      </c>
      <c r="D216" s="74" t="s">
        <v>10</v>
      </c>
      <c r="E216" s="74" t="s">
        <v>461</v>
      </c>
      <c r="F216" s="74" t="s">
        <v>160</v>
      </c>
      <c r="G216" s="78" t="s">
        <v>466</v>
      </c>
      <c r="H216" s="74">
        <v>1</v>
      </c>
    </row>
    <row r="217" ht="15" customHeight="true" spans="1:8">
      <c r="A217" s="74">
        <v>214</v>
      </c>
      <c r="B217" s="89" t="s">
        <v>467</v>
      </c>
      <c r="C217" s="74" t="s">
        <v>28</v>
      </c>
      <c r="D217" s="74" t="s">
        <v>16</v>
      </c>
      <c r="E217" s="74" t="s">
        <v>468</v>
      </c>
      <c r="F217" s="74" t="s">
        <v>469</v>
      </c>
      <c r="G217" s="78" t="s">
        <v>470</v>
      </c>
      <c r="H217" s="74">
        <v>1</v>
      </c>
    </row>
    <row r="218" ht="15" customHeight="true" spans="1:8">
      <c r="A218" s="74">
        <v>215</v>
      </c>
      <c r="B218" s="89" t="s">
        <v>471</v>
      </c>
      <c r="C218" s="74" t="s">
        <v>28</v>
      </c>
      <c r="D218" s="74" t="s">
        <v>16</v>
      </c>
      <c r="E218" s="74" t="s">
        <v>468</v>
      </c>
      <c r="F218" s="74" t="s">
        <v>469</v>
      </c>
      <c r="G218" s="78" t="s">
        <v>472</v>
      </c>
      <c r="H218" s="74">
        <v>1</v>
      </c>
    </row>
  </sheetData>
  <mergeCells count="1">
    <mergeCell ref="A2:H2"/>
  </mergeCells>
  <printOptions horizontalCentered="true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10" sqref="E10"/>
    </sheetView>
  </sheetViews>
  <sheetFormatPr defaultColWidth="9" defaultRowHeight="13.5"/>
  <cols>
    <col min="1" max="1" width="9" style="20"/>
    <col min="2" max="2" width="15" style="20" customWidth="true"/>
    <col min="3" max="3" width="11.125" style="20" customWidth="true"/>
    <col min="4" max="5" width="9" style="20"/>
    <col min="6" max="6" width="14.875" style="20" customWidth="true"/>
    <col min="7" max="7" width="22.2166666666667" style="20" customWidth="true"/>
    <col min="8" max="8" width="12.25" style="20" customWidth="true"/>
    <col min="9" max="9" width="18.125" style="20" customWidth="true"/>
    <col min="10" max="16384" width="9" style="20"/>
  </cols>
  <sheetData>
    <row r="1" spans="1:1">
      <c r="A1" s="62" t="s">
        <v>473</v>
      </c>
    </row>
    <row r="2" ht="24" spans="1:9">
      <c r="A2" s="63" t="s">
        <v>474</v>
      </c>
      <c r="B2" s="63"/>
      <c r="C2" s="63"/>
      <c r="D2" s="63"/>
      <c r="E2" s="63"/>
      <c r="F2" s="63"/>
      <c r="G2" s="63"/>
      <c r="H2" s="63"/>
      <c r="I2" s="63"/>
    </row>
    <row r="3" ht="35" customHeight="true" spans="1:9">
      <c r="A3" s="64" t="s">
        <v>20</v>
      </c>
      <c r="B3" s="64" t="s">
        <v>475</v>
      </c>
      <c r="C3" s="64" t="s">
        <v>22</v>
      </c>
      <c r="D3" s="64" t="s">
        <v>3</v>
      </c>
      <c r="E3" s="64" t="s">
        <v>23</v>
      </c>
      <c r="F3" s="64" t="s">
        <v>24</v>
      </c>
      <c r="G3" s="64" t="s">
        <v>25</v>
      </c>
      <c r="H3" s="67" t="s">
        <v>26</v>
      </c>
      <c r="I3" s="64" t="s">
        <v>476</v>
      </c>
    </row>
    <row r="4" ht="30" customHeight="true" spans="1:9">
      <c r="A4" s="65">
        <v>1</v>
      </c>
      <c r="B4" s="90" t="s">
        <v>477</v>
      </c>
      <c r="C4" s="65" t="s">
        <v>28</v>
      </c>
      <c r="D4" s="65" t="s">
        <v>478</v>
      </c>
      <c r="E4" s="65" t="s">
        <v>479</v>
      </c>
      <c r="F4" s="65" t="s">
        <v>480</v>
      </c>
      <c r="G4" s="68" t="s">
        <v>481</v>
      </c>
      <c r="H4" s="65">
        <v>1</v>
      </c>
      <c r="I4" s="65" t="s">
        <v>482</v>
      </c>
    </row>
    <row r="5" ht="30" customHeight="true" spans="1:9">
      <c r="A5" s="65">
        <v>2</v>
      </c>
      <c r="B5" s="90" t="s">
        <v>483</v>
      </c>
      <c r="C5" s="65" t="s">
        <v>28</v>
      </c>
      <c r="D5" s="65" t="s">
        <v>478</v>
      </c>
      <c r="E5" s="65" t="s">
        <v>479</v>
      </c>
      <c r="F5" s="65" t="s">
        <v>480</v>
      </c>
      <c r="G5" s="68" t="s">
        <v>484</v>
      </c>
      <c r="H5" s="65">
        <v>1</v>
      </c>
      <c r="I5" s="65" t="s">
        <v>482</v>
      </c>
    </row>
    <row r="6" ht="30" customHeight="true" spans="1:9">
      <c r="A6" s="65">
        <v>3</v>
      </c>
      <c r="B6" s="90" t="s">
        <v>485</v>
      </c>
      <c r="C6" s="65" t="s">
        <v>28</v>
      </c>
      <c r="D6" s="65" t="s">
        <v>478</v>
      </c>
      <c r="E6" s="65" t="s">
        <v>479</v>
      </c>
      <c r="F6" s="65" t="s">
        <v>480</v>
      </c>
      <c r="G6" s="68" t="s">
        <v>486</v>
      </c>
      <c r="H6" s="65">
        <v>1</v>
      </c>
      <c r="I6" s="65" t="s">
        <v>482</v>
      </c>
    </row>
    <row r="7" ht="30" customHeight="true" spans="1:9">
      <c r="A7" s="65">
        <v>4</v>
      </c>
      <c r="B7" s="90" t="s">
        <v>487</v>
      </c>
      <c r="C7" s="65" t="s">
        <v>28</v>
      </c>
      <c r="D7" s="65" t="s">
        <v>478</v>
      </c>
      <c r="E7" s="65" t="s">
        <v>479</v>
      </c>
      <c r="F7" s="65" t="s">
        <v>480</v>
      </c>
      <c r="G7" s="68" t="s">
        <v>488</v>
      </c>
      <c r="H7" s="65">
        <v>1</v>
      </c>
      <c r="I7" s="65" t="s">
        <v>482</v>
      </c>
    </row>
    <row r="8" ht="30" customHeight="true" spans="1:9">
      <c r="A8" s="65">
        <v>5</v>
      </c>
      <c r="B8" s="90" t="s">
        <v>489</v>
      </c>
      <c r="C8" s="65" t="s">
        <v>28</v>
      </c>
      <c r="D8" s="65" t="s">
        <v>478</v>
      </c>
      <c r="E8" s="65" t="s">
        <v>479</v>
      </c>
      <c r="F8" s="65" t="s">
        <v>490</v>
      </c>
      <c r="G8" s="68" t="s">
        <v>491</v>
      </c>
      <c r="H8" s="65">
        <v>1</v>
      </c>
      <c r="I8" s="65" t="s">
        <v>482</v>
      </c>
    </row>
    <row r="9" ht="30" customHeight="true" spans="1:9">
      <c r="A9" s="65">
        <v>6</v>
      </c>
      <c r="B9" s="90" t="s">
        <v>492</v>
      </c>
      <c r="C9" s="65" t="s">
        <v>28</v>
      </c>
      <c r="D9" s="65" t="s">
        <v>478</v>
      </c>
      <c r="E9" s="65" t="s">
        <v>479</v>
      </c>
      <c r="F9" s="65" t="s">
        <v>490</v>
      </c>
      <c r="G9" s="68" t="s">
        <v>493</v>
      </c>
      <c r="H9" s="65">
        <v>1</v>
      </c>
      <c r="I9" s="65" t="s">
        <v>482</v>
      </c>
    </row>
    <row r="10" ht="30" customHeight="true" spans="1:9">
      <c r="A10" s="65">
        <v>7</v>
      </c>
      <c r="B10" s="90" t="s">
        <v>494</v>
      </c>
      <c r="C10" s="65" t="s">
        <v>28</v>
      </c>
      <c r="D10" s="65" t="s">
        <v>478</v>
      </c>
      <c r="E10" s="65" t="s">
        <v>479</v>
      </c>
      <c r="F10" s="65" t="s">
        <v>495</v>
      </c>
      <c r="G10" s="68" t="s">
        <v>496</v>
      </c>
      <c r="H10" s="65">
        <v>1</v>
      </c>
      <c r="I10" s="65" t="s">
        <v>482</v>
      </c>
    </row>
    <row r="11" ht="30" customHeight="true" spans="1:9">
      <c r="A11" s="65">
        <v>8</v>
      </c>
      <c r="B11" s="90" t="s">
        <v>497</v>
      </c>
      <c r="C11" s="65" t="s">
        <v>28</v>
      </c>
      <c r="D11" s="65" t="s">
        <v>478</v>
      </c>
      <c r="E11" s="65" t="s">
        <v>479</v>
      </c>
      <c r="F11" s="65" t="s">
        <v>495</v>
      </c>
      <c r="G11" s="68" t="s">
        <v>498</v>
      </c>
      <c r="H11" s="65">
        <v>1</v>
      </c>
      <c r="I11" s="65" t="s">
        <v>482</v>
      </c>
    </row>
    <row r="12" ht="30" customHeight="true" spans="1:9">
      <c r="A12" s="65">
        <v>9</v>
      </c>
      <c r="B12" s="90" t="s">
        <v>499</v>
      </c>
      <c r="C12" s="65" t="s">
        <v>28</v>
      </c>
      <c r="D12" s="65" t="s">
        <v>478</v>
      </c>
      <c r="E12" s="65" t="s">
        <v>479</v>
      </c>
      <c r="F12" s="65" t="s">
        <v>500</v>
      </c>
      <c r="G12" s="68" t="s">
        <v>501</v>
      </c>
      <c r="H12" s="65">
        <v>1</v>
      </c>
      <c r="I12" s="65" t="s">
        <v>482</v>
      </c>
    </row>
    <row r="13" ht="30" customHeight="true" spans="1:9">
      <c r="A13" s="65">
        <v>10</v>
      </c>
      <c r="B13" s="90" t="s">
        <v>502</v>
      </c>
      <c r="C13" s="65" t="s">
        <v>28</v>
      </c>
      <c r="D13" s="65" t="s">
        <v>478</v>
      </c>
      <c r="E13" s="65" t="s">
        <v>479</v>
      </c>
      <c r="F13" s="65" t="s">
        <v>503</v>
      </c>
      <c r="G13" s="68" t="s">
        <v>504</v>
      </c>
      <c r="H13" s="65">
        <v>1</v>
      </c>
      <c r="I13" s="65" t="s">
        <v>482</v>
      </c>
    </row>
    <row r="14" ht="30" customHeight="true" spans="1:9">
      <c r="A14" s="65">
        <v>11</v>
      </c>
      <c r="B14" s="90" t="s">
        <v>505</v>
      </c>
      <c r="C14" s="65" t="s">
        <v>28</v>
      </c>
      <c r="D14" s="65" t="s">
        <v>12</v>
      </c>
      <c r="E14" s="65" t="s">
        <v>400</v>
      </c>
      <c r="F14" s="65" t="s">
        <v>506</v>
      </c>
      <c r="G14" s="68" t="s">
        <v>507</v>
      </c>
      <c r="H14" s="65">
        <v>1</v>
      </c>
      <c r="I14" s="65" t="s">
        <v>508</v>
      </c>
    </row>
    <row r="15" ht="30" customHeight="true" spans="1:9">
      <c r="A15" s="65">
        <v>12</v>
      </c>
      <c r="B15" s="91" t="s">
        <v>509</v>
      </c>
      <c r="C15" s="66" t="s">
        <v>28</v>
      </c>
      <c r="D15" s="66" t="s">
        <v>10</v>
      </c>
      <c r="E15" s="66" t="s">
        <v>461</v>
      </c>
      <c r="F15" s="69" t="s">
        <v>510</v>
      </c>
      <c r="G15" s="70" t="s">
        <v>511</v>
      </c>
      <c r="H15" s="66">
        <v>3</v>
      </c>
      <c r="I15" s="66" t="s">
        <v>508</v>
      </c>
    </row>
    <row r="16" ht="30" customHeight="true" spans="1:9">
      <c r="A16" s="65">
        <v>13</v>
      </c>
      <c r="B16" s="90" t="s">
        <v>512</v>
      </c>
      <c r="C16" s="65" t="s">
        <v>28</v>
      </c>
      <c r="D16" s="65" t="s">
        <v>513</v>
      </c>
      <c r="E16" s="65" t="s">
        <v>184</v>
      </c>
      <c r="F16" s="65" t="s">
        <v>514</v>
      </c>
      <c r="G16" s="68" t="s">
        <v>167</v>
      </c>
      <c r="H16" s="65">
        <v>1</v>
      </c>
      <c r="I16" s="65" t="s">
        <v>515</v>
      </c>
    </row>
  </sheetData>
  <mergeCells count="1">
    <mergeCell ref="A2:I2"/>
  </mergeCells>
  <printOptions horizontalCentered="true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C4" sqref="C4"/>
    </sheetView>
  </sheetViews>
  <sheetFormatPr defaultColWidth="9" defaultRowHeight="13.5" outlineLevelRow="2" outlineLevelCol="2"/>
  <cols>
    <col min="2" max="2" width="21.775" customWidth="true"/>
    <col min="3" max="3" width="12.4416666666667" customWidth="true"/>
  </cols>
  <sheetData>
    <row r="1" spans="1:3">
      <c r="A1" t="s">
        <v>516</v>
      </c>
      <c r="B1" t="s">
        <v>517</v>
      </c>
      <c r="C1" t="s">
        <v>518</v>
      </c>
    </row>
    <row r="2" spans="1:3">
      <c r="A2" t="s">
        <v>519</v>
      </c>
      <c r="B2" t="s">
        <v>520</v>
      </c>
      <c r="C2" t="s">
        <v>521</v>
      </c>
    </row>
    <row r="3" spans="1:3">
      <c r="A3" t="s">
        <v>17</v>
      </c>
      <c r="B3" t="s">
        <v>522</v>
      </c>
      <c r="C3" t="s">
        <v>523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2"/>
  <sheetViews>
    <sheetView zoomScale="85" zoomScaleNormal="85" workbookViewId="0">
      <selection activeCell="A1" sqref="$A1:$XFD1048576"/>
    </sheetView>
  </sheetViews>
  <sheetFormatPr defaultColWidth="10" defaultRowHeight="13.5"/>
  <cols>
    <col min="1" max="1" width="5.33333333333333" style="46" customWidth="true"/>
    <col min="2" max="3" width="5.33333333333333" style="47" customWidth="true"/>
    <col min="4" max="4" width="15.1083333333333" style="47" customWidth="true"/>
    <col min="5" max="5" width="35.6666666666667" style="47" customWidth="true"/>
    <col min="6" max="7" width="14" style="47" customWidth="true"/>
    <col min="8" max="8" width="9.10833333333333" style="47" customWidth="true"/>
    <col min="9" max="9" width="6" style="47" customWidth="true"/>
    <col min="10" max="11" width="13" style="47" customWidth="true"/>
    <col min="12" max="12" width="45.8833333333333" style="48" customWidth="true"/>
    <col min="13" max="13" width="23.4416666666667" style="49" customWidth="true"/>
    <col min="14" max="14" width="21" style="49" customWidth="true"/>
    <col min="15" max="15" width="19.2166666666667" style="49" customWidth="true"/>
    <col min="16" max="16" width="17.1083333333333" style="49" customWidth="true"/>
    <col min="17" max="17" width="21.2166666666667" style="49" customWidth="true"/>
    <col min="18" max="18" width="19.2166666666667" style="49" customWidth="true"/>
    <col min="19" max="19" width="5.33333333333333" style="47" customWidth="true"/>
    <col min="20" max="20" width="19.2166666666667" style="49" customWidth="true"/>
    <col min="21" max="22" width="16" style="47" customWidth="true"/>
    <col min="23" max="23" width="15.2166666666667" style="50" customWidth="true"/>
    <col min="24" max="16384" width="10" style="47"/>
  </cols>
  <sheetData>
    <row r="1" spans="1:23">
      <c r="A1" s="51" t="s">
        <v>20</v>
      </c>
      <c r="B1" s="51" t="s">
        <v>524</v>
      </c>
      <c r="C1" s="51" t="s">
        <v>525</v>
      </c>
      <c r="D1" s="51" t="s">
        <v>526</v>
      </c>
      <c r="E1" s="51" t="s">
        <v>527</v>
      </c>
      <c r="F1" s="51" t="s">
        <v>528</v>
      </c>
      <c r="G1" s="51" t="s">
        <v>529</v>
      </c>
      <c r="H1" s="51" t="s">
        <v>530</v>
      </c>
      <c r="I1" s="51" t="s">
        <v>531</v>
      </c>
      <c r="J1" s="51" t="s">
        <v>532</v>
      </c>
      <c r="K1" s="51" t="s">
        <v>533</v>
      </c>
      <c r="L1" s="51" t="s">
        <v>534</v>
      </c>
      <c r="M1" s="54" t="s">
        <v>475</v>
      </c>
      <c r="N1" s="54" t="s">
        <v>535</v>
      </c>
      <c r="O1" s="54" t="s">
        <v>536</v>
      </c>
      <c r="P1" s="54" t="s">
        <v>537</v>
      </c>
      <c r="Q1" s="54" t="s">
        <v>538</v>
      </c>
      <c r="R1" s="54" t="s">
        <v>539</v>
      </c>
      <c r="S1" s="51" t="s">
        <v>525</v>
      </c>
      <c r="T1" s="54" t="s">
        <v>540</v>
      </c>
      <c r="U1" s="59" t="s">
        <v>541</v>
      </c>
      <c r="V1" s="59" t="s">
        <v>542</v>
      </c>
      <c r="W1" s="59" t="s">
        <v>543</v>
      </c>
    </row>
    <row r="2" spans="1:23">
      <c r="A2" s="52">
        <v>1</v>
      </c>
      <c r="B2" s="52" t="s">
        <v>9</v>
      </c>
      <c r="C2" s="52" t="s">
        <v>13</v>
      </c>
      <c r="D2" s="52" t="s">
        <v>377</v>
      </c>
      <c r="E2" s="52" t="s">
        <v>379</v>
      </c>
      <c r="F2" s="52">
        <v>122.823043</v>
      </c>
      <c r="G2" s="52">
        <v>45.750578</v>
      </c>
      <c r="H2" s="52" t="s">
        <v>516</v>
      </c>
      <c r="I2" s="52">
        <v>900</v>
      </c>
      <c r="J2" s="52" t="s">
        <v>544</v>
      </c>
      <c r="K2" s="52" t="s">
        <v>545</v>
      </c>
      <c r="L2" s="52" t="s">
        <v>379</v>
      </c>
      <c r="M2" s="55">
        <v>220802101213</v>
      </c>
      <c r="N2" s="56">
        <f t="shared" ref="N2:N65" si="0">O2+P2+Q2+R2</f>
        <v>22</v>
      </c>
      <c r="O2" s="56">
        <v>8</v>
      </c>
      <c r="P2" s="56">
        <v>3.5</v>
      </c>
      <c r="Q2" s="56">
        <v>7.5</v>
      </c>
      <c r="R2" s="56">
        <v>3</v>
      </c>
      <c r="S2" s="52" t="s">
        <v>13</v>
      </c>
      <c r="T2" s="55" t="s">
        <v>546</v>
      </c>
      <c r="U2" s="60" t="s">
        <v>547</v>
      </c>
      <c r="V2" s="60"/>
      <c r="W2" s="60" t="s">
        <v>548</v>
      </c>
    </row>
    <row r="3" spans="1:23">
      <c r="A3" s="52">
        <v>2</v>
      </c>
      <c r="B3" s="52" t="s">
        <v>9</v>
      </c>
      <c r="C3" s="52" t="s">
        <v>13</v>
      </c>
      <c r="D3" s="52" t="s">
        <v>392</v>
      </c>
      <c r="E3" s="52" t="s">
        <v>394</v>
      </c>
      <c r="F3" s="52">
        <v>122.479341</v>
      </c>
      <c r="G3" s="52">
        <v>44.836993</v>
      </c>
      <c r="H3" s="52" t="s">
        <v>516</v>
      </c>
      <c r="I3" s="52">
        <v>900</v>
      </c>
      <c r="J3" s="52" t="s">
        <v>544</v>
      </c>
      <c r="K3" s="52" t="s">
        <v>545</v>
      </c>
      <c r="L3" s="52" t="s">
        <v>394</v>
      </c>
      <c r="M3" s="55">
        <v>220822103209</v>
      </c>
      <c r="N3" s="56">
        <f t="shared" si="0"/>
        <v>24.5</v>
      </c>
      <c r="O3" s="56">
        <v>8</v>
      </c>
      <c r="P3" s="56">
        <v>6</v>
      </c>
      <c r="Q3" s="56">
        <v>7.5</v>
      </c>
      <c r="R3" s="56">
        <v>3</v>
      </c>
      <c r="S3" s="52" t="s">
        <v>13</v>
      </c>
      <c r="T3" s="55" t="s">
        <v>546</v>
      </c>
      <c r="U3" s="60" t="s">
        <v>547</v>
      </c>
      <c r="V3" s="60"/>
      <c r="W3" s="60" t="s">
        <v>548</v>
      </c>
    </row>
    <row r="4" spans="1:23">
      <c r="A4" s="52">
        <v>3</v>
      </c>
      <c r="B4" s="52" t="s">
        <v>9</v>
      </c>
      <c r="C4" s="52" t="s">
        <v>13</v>
      </c>
      <c r="D4" s="52" t="s">
        <v>389</v>
      </c>
      <c r="E4" s="52" t="s">
        <v>391</v>
      </c>
      <c r="F4" s="52">
        <v>123.748124</v>
      </c>
      <c r="G4" s="52">
        <v>45.628603</v>
      </c>
      <c r="H4" s="52" t="s">
        <v>516</v>
      </c>
      <c r="I4" s="52">
        <v>900</v>
      </c>
      <c r="J4" s="52" t="s">
        <v>544</v>
      </c>
      <c r="K4" s="52" t="s">
        <v>545</v>
      </c>
      <c r="L4" s="52" t="s">
        <v>391</v>
      </c>
      <c r="M4" s="55">
        <v>220882101203</v>
      </c>
      <c r="N4" s="56">
        <f t="shared" si="0"/>
        <v>23.5</v>
      </c>
      <c r="O4" s="56">
        <v>8</v>
      </c>
      <c r="P4" s="56">
        <v>5</v>
      </c>
      <c r="Q4" s="56">
        <v>7.5</v>
      </c>
      <c r="R4" s="56">
        <v>3</v>
      </c>
      <c r="S4" s="52" t="s">
        <v>13</v>
      </c>
      <c r="T4" s="55" t="s">
        <v>546</v>
      </c>
      <c r="U4" s="60" t="s">
        <v>547</v>
      </c>
      <c r="V4" s="60"/>
      <c r="W4" s="60" t="s">
        <v>548</v>
      </c>
    </row>
    <row r="5" spans="1:23">
      <c r="A5" s="52">
        <v>4</v>
      </c>
      <c r="B5" s="52" t="s">
        <v>9</v>
      </c>
      <c r="C5" s="52" t="s">
        <v>13</v>
      </c>
      <c r="D5" s="52" t="s">
        <v>397</v>
      </c>
      <c r="E5" s="52" t="s">
        <v>549</v>
      </c>
      <c r="F5" s="52">
        <v>123.380716</v>
      </c>
      <c r="G5" s="52">
        <v>45.883322</v>
      </c>
      <c r="H5" s="52" t="s">
        <v>516</v>
      </c>
      <c r="I5" s="52">
        <v>900</v>
      </c>
      <c r="J5" s="52" t="s">
        <v>544</v>
      </c>
      <c r="K5" s="52" t="s">
        <v>545</v>
      </c>
      <c r="L5" s="52" t="s">
        <v>549</v>
      </c>
      <c r="M5" s="55">
        <v>220821106208</v>
      </c>
      <c r="N5" s="56">
        <f t="shared" si="0"/>
        <v>23</v>
      </c>
      <c r="O5" s="56">
        <v>8</v>
      </c>
      <c r="P5" s="56">
        <v>4.5</v>
      </c>
      <c r="Q5" s="56">
        <v>7.5</v>
      </c>
      <c r="R5" s="56">
        <v>3</v>
      </c>
      <c r="S5" s="52" t="s">
        <v>13</v>
      </c>
      <c r="T5" s="55" t="s">
        <v>546</v>
      </c>
      <c r="U5" s="60" t="s">
        <v>547</v>
      </c>
      <c r="V5" s="60"/>
      <c r="W5" s="60" t="s">
        <v>548</v>
      </c>
    </row>
    <row r="6" spans="1:23">
      <c r="A6" s="52">
        <v>5</v>
      </c>
      <c r="B6" s="52" t="s">
        <v>9</v>
      </c>
      <c r="C6" s="52" t="s">
        <v>13</v>
      </c>
      <c r="D6" s="52" t="s">
        <v>384</v>
      </c>
      <c r="E6" s="52" t="s">
        <v>388</v>
      </c>
      <c r="F6" s="52">
        <v>122.508508</v>
      </c>
      <c r="G6" s="52">
        <v>45.538627</v>
      </c>
      <c r="H6" s="52" t="s">
        <v>516</v>
      </c>
      <c r="I6" s="52">
        <v>900</v>
      </c>
      <c r="J6" s="52" t="s">
        <v>544</v>
      </c>
      <c r="K6" s="52" t="s">
        <v>545</v>
      </c>
      <c r="L6" s="52" t="s">
        <v>388</v>
      </c>
      <c r="M6" s="55">
        <v>220881105201</v>
      </c>
      <c r="N6" s="56">
        <f t="shared" si="0"/>
        <v>24</v>
      </c>
      <c r="O6" s="56">
        <v>8</v>
      </c>
      <c r="P6" s="56">
        <v>5.5</v>
      </c>
      <c r="Q6" s="56">
        <v>7.5</v>
      </c>
      <c r="R6" s="56">
        <v>3</v>
      </c>
      <c r="S6" s="52" t="s">
        <v>13</v>
      </c>
      <c r="T6" s="55" t="s">
        <v>546</v>
      </c>
      <c r="U6" s="60" t="s">
        <v>547</v>
      </c>
      <c r="V6" s="60"/>
      <c r="W6" s="60" t="s">
        <v>548</v>
      </c>
    </row>
    <row r="7" spans="1:23">
      <c r="A7" s="52">
        <v>6</v>
      </c>
      <c r="B7" s="52" t="s">
        <v>9</v>
      </c>
      <c r="C7" s="52" t="s">
        <v>13</v>
      </c>
      <c r="D7" s="52" t="s">
        <v>377</v>
      </c>
      <c r="E7" s="52" t="s">
        <v>383</v>
      </c>
      <c r="F7" s="52">
        <v>122.957296</v>
      </c>
      <c r="G7" s="52">
        <v>45.428938</v>
      </c>
      <c r="H7" s="52" t="s">
        <v>516</v>
      </c>
      <c r="I7" s="52">
        <v>900</v>
      </c>
      <c r="J7" s="52" t="s">
        <v>544</v>
      </c>
      <c r="K7" s="52" t="s">
        <v>545</v>
      </c>
      <c r="L7" s="52" t="s">
        <v>383</v>
      </c>
      <c r="M7" s="55">
        <v>220802204203</v>
      </c>
      <c r="N7" s="56">
        <f t="shared" si="0"/>
        <v>23.5</v>
      </c>
      <c r="O7" s="56">
        <v>8</v>
      </c>
      <c r="P7" s="56">
        <v>5</v>
      </c>
      <c r="Q7" s="56">
        <v>7.5</v>
      </c>
      <c r="R7" s="56">
        <v>3</v>
      </c>
      <c r="S7" s="52" t="s">
        <v>13</v>
      </c>
      <c r="T7" s="55" t="s">
        <v>546</v>
      </c>
      <c r="U7" s="60" t="s">
        <v>547</v>
      </c>
      <c r="V7" s="60"/>
      <c r="W7" s="60" t="s">
        <v>548</v>
      </c>
    </row>
    <row r="8" spans="1:23">
      <c r="A8" s="52">
        <v>7</v>
      </c>
      <c r="B8" s="52" t="s">
        <v>9</v>
      </c>
      <c r="C8" s="52" t="s">
        <v>13</v>
      </c>
      <c r="D8" s="52" t="s">
        <v>392</v>
      </c>
      <c r="E8" s="52" t="s">
        <v>396</v>
      </c>
      <c r="F8" s="52">
        <v>122.985962</v>
      </c>
      <c r="G8" s="52">
        <v>45.026606</v>
      </c>
      <c r="H8" s="52" t="s">
        <v>516</v>
      </c>
      <c r="I8" s="52">
        <v>900</v>
      </c>
      <c r="J8" s="52" t="s">
        <v>544</v>
      </c>
      <c r="K8" s="52" t="s">
        <v>545</v>
      </c>
      <c r="L8" s="52" t="s">
        <v>396</v>
      </c>
      <c r="M8" s="55">
        <v>220822102200</v>
      </c>
      <c r="N8" s="56">
        <f t="shared" si="0"/>
        <v>22.5</v>
      </c>
      <c r="O8" s="56">
        <v>8</v>
      </c>
      <c r="P8" s="56">
        <v>4</v>
      </c>
      <c r="Q8" s="56">
        <v>7.5</v>
      </c>
      <c r="R8" s="56">
        <v>3</v>
      </c>
      <c r="S8" s="52" t="s">
        <v>13</v>
      </c>
      <c r="T8" s="55" t="s">
        <v>546</v>
      </c>
      <c r="U8" s="60" t="s">
        <v>547</v>
      </c>
      <c r="V8" s="60"/>
      <c r="W8" s="60" t="s">
        <v>548</v>
      </c>
    </row>
    <row r="9" spans="1:23">
      <c r="A9" s="52">
        <v>8</v>
      </c>
      <c r="B9" s="52" t="s">
        <v>9</v>
      </c>
      <c r="C9" s="52" t="s">
        <v>13</v>
      </c>
      <c r="D9" s="52" t="s">
        <v>377</v>
      </c>
      <c r="E9" s="52" t="s">
        <v>381</v>
      </c>
      <c r="F9" s="52">
        <v>122.739821</v>
      </c>
      <c r="G9" s="52">
        <v>45.690151</v>
      </c>
      <c r="H9" s="52" t="s">
        <v>516</v>
      </c>
      <c r="I9" s="52">
        <v>900</v>
      </c>
      <c r="J9" s="52" t="s">
        <v>544</v>
      </c>
      <c r="K9" s="52" t="s">
        <v>545</v>
      </c>
      <c r="L9" s="52" t="s">
        <v>381</v>
      </c>
      <c r="M9" s="55">
        <v>220802104211</v>
      </c>
      <c r="N9" s="56">
        <f t="shared" si="0"/>
        <v>23</v>
      </c>
      <c r="O9" s="56">
        <v>8</v>
      </c>
      <c r="P9" s="56">
        <v>4.5</v>
      </c>
      <c r="Q9" s="56">
        <v>7.5</v>
      </c>
      <c r="R9" s="56">
        <v>3</v>
      </c>
      <c r="S9" s="52" t="s">
        <v>13</v>
      </c>
      <c r="T9" s="55" t="s">
        <v>546</v>
      </c>
      <c r="U9" s="60" t="s">
        <v>547</v>
      </c>
      <c r="V9" s="60"/>
      <c r="W9" s="60" t="s">
        <v>548</v>
      </c>
    </row>
    <row r="10" spans="1:23">
      <c r="A10" s="52">
        <v>9</v>
      </c>
      <c r="B10" s="52" t="s">
        <v>9</v>
      </c>
      <c r="C10" s="52" t="s">
        <v>13</v>
      </c>
      <c r="D10" s="52" t="s">
        <v>384</v>
      </c>
      <c r="E10" s="52" t="s">
        <v>386</v>
      </c>
      <c r="F10" s="52">
        <v>122.537782</v>
      </c>
      <c r="G10" s="52">
        <v>45.212512</v>
      </c>
      <c r="H10" s="52" t="s">
        <v>516</v>
      </c>
      <c r="I10" s="52">
        <v>900</v>
      </c>
      <c r="J10" s="52" t="s">
        <v>544</v>
      </c>
      <c r="K10" s="52" t="s">
        <v>545</v>
      </c>
      <c r="L10" s="52" t="s">
        <v>386</v>
      </c>
      <c r="M10" s="55">
        <v>220881104203</v>
      </c>
      <c r="N10" s="56">
        <f t="shared" si="0"/>
        <v>24.5</v>
      </c>
      <c r="O10" s="56">
        <v>8</v>
      </c>
      <c r="P10" s="56">
        <v>6</v>
      </c>
      <c r="Q10" s="56">
        <v>7.5</v>
      </c>
      <c r="R10" s="56">
        <v>3</v>
      </c>
      <c r="S10" s="52" t="s">
        <v>13</v>
      </c>
      <c r="T10" s="55" t="s">
        <v>546</v>
      </c>
      <c r="U10" s="60" t="s">
        <v>547</v>
      </c>
      <c r="V10" s="60"/>
      <c r="W10" s="60" t="s">
        <v>548</v>
      </c>
    </row>
    <row r="11" spans="1:23">
      <c r="A11" s="52">
        <v>10</v>
      </c>
      <c r="B11" s="53" t="s">
        <v>9</v>
      </c>
      <c r="C11" s="53" t="s">
        <v>16</v>
      </c>
      <c r="D11" s="53" t="s">
        <v>468</v>
      </c>
      <c r="E11" s="53" t="s">
        <v>550</v>
      </c>
      <c r="F11" s="53">
        <v>127.1532</v>
      </c>
      <c r="G11" s="53">
        <v>42.36384</v>
      </c>
      <c r="H11" s="53" t="s">
        <v>516</v>
      </c>
      <c r="I11" s="53">
        <v>1800</v>
      </c>
      <c r="J11" s="53" t="s">
        <v>551</v>
      </c>
      <c r="K11" s="53" t="s">
        <v>552</v>
      </c>
      <c r="L11" s="53" t="s">
        <v>472</v>
      </c>
      <c r="M11" s="57">
        <v>220621100215</v>
      </c>
      <c r="N11" s="58">
        <f t="shared" si="0"/>
        <v>5</v>
      </c>
      <c r="O11" s="56">
        <v>2.7</v>
      </c>
      <c r="P11" s="58">
        <v>2.3</v>
      </c>
      <c r="Q11" s="58">
        <v>0</v>
      </c>
      <c r="R11" s="58">
        <v>0</v>
      </c>
      <c r="S11" s="53" t="s">
        <v>16</v>
      </c>
      <c r="T11" s="58" t="s">
        <v>553</v>
      </c>
      <c r="U11" s="61" t="s">
        <v>547</v>
      </c>
      <c r="V11" s="61"/>
      <c r="W11" s="60" t="s">
        <v>548</v>
      </c>
    </row>
    <row r="12" spans="1:23">
      <c r="A12" s="52">
        <v>11</v>
      </c>
      <c r="B12" s="53" t="s">
        <v>9</v>
      </c>
      <c r="C12" s="53" t="s">
        <v>16</v>
      </c>
      <c r="D12" s="53" t="s">
        <v>468</v>
      </c>
      <c r="E12" s="53" t="s">
        <v>554</v>
      </c>
      <c r="F12" s="53">
        <v>127.165184</v>
      </c>
      <c r="G12" s="53">
        <v>42.396489</v>
      </c>
      <c r="H12" s="53" t="s">
        <v>516</v>
      </c>
      <c r="I12" s="53">
        <v>1800</v>
      </c>
      <c r="J12" s="53" t="s">
        <v>551</v>
      </c>
      <c r="K12" s="53" t="s">
        <v>552</v>
      </c>
      <c r="L12" s="53" t="s">
        <v>470</v>
      </c>
      <c r="M12" s="57">
        <v>220621100217</v>
      </c>
      <c r="N12" s="58">
        <f t="shared" si="0"/>
        <v>7.8</v>
      </c>
      <c r="O12" s="56">
        <v>2.7</v>
      </c>
      <c r="P12" s="58">
        <v>5.1</v>
      </c>
      <c r="Q12" s="58">
        <v>0</v>
      </c>
      <c r="R12" s="58">
        <v>0</v>
      </c>
      <c r="S12" s="53" t="s">
        <v>16</v>
      </c>
      <c r="T12" s="58" t="s">
        <v>553</v>
      </c>
      <c r="U12" s="61" t="s">
        <v>547</v>
      </c>
      <c r="V12" s="61"/>
      <c r="W12" s="60" t="s">
        <v>548</v>
      </c>
    </row>
    <row r="13" spans="1:23">
      <c r="A13" s="52">
        <v>12</v>
      </c>
      <c r="B13" s="52" t="s">
        <v>9</v>
      </c>
      <c r="C13" s="52" t="s">
        <v>14</v>
      </c>
      <c r="D13" s="52" t="s">
        <v>298</v>
      </c>
      <c r="E13" s="52" t="s">
        <v>555</v>
      </c>
      <c r="F13" s="52">
        <v>125.222781</v>
      </c>
      <c r="G13" s="52">
        <v>42.793675</v>
      </c>
      <c r="H13" s="52" t="s">
        <v>516</v>
      </c>
      <c r="I13" s="52">
        <v>900</v>
      </c>
      <c r="J13" s="52" t="s">
        <v>544</v>
      </c>
      <c r="K13" s="52" t="s">
        <v>545</v>
      </c>
      <c r="L13" s="52" t="s">
        <v>302</v>
      </c>
      <c r="M13" s="55">
        <v>220422101216</v>
      </c>
      <c r="N13" s="56">
        <f t="shared" si="0"/>
        <v>23.498</v>
      </c>
      <c r="O13" s="56">
        <v>8</v>
      </c>
      <c r="P13" s="56">
        <v>4.998</v>
      </c>
      <c r="Q13" s="56">
        <v>7.5</v>
      </c>
      <c r="R13" s="56">
        <v>3</v>
      </c>
      <c r="S13" s="52" t="s">
        <v>14</v>
      </c>
      <c r="T13" s="55" t="s">
        <v>546</v>
      </c>
      <c r="U13" s="60" t="s">
        <v>547</v>
      </c>
      <c r="V13" s="60"/>
      <c r="W13" s="60" t="s">
        <v>548</v>
      </c>
    </row>
    <row r="14" spans="1:23">
      <c r="A14" s="52">
        <v>13</v>
      </c>
      <c r="B14" s="52" t="s">
        <v>9</v>
      </c>
      <c r="C14" s="52" t="s">
        <v>14</v>
      </c>
      <c r="D14" s="52" t="s">
        <v>298</v>
      </c>
      <c r="E14" s="52" t="s">
        <v>556</v>
      </c>
      <c r="F14" s="52">
        <v>125.242771</v>
      </c>
      <c r="G14" s="52">
        <v>42.798266</v>
      </c>
      <c r="H14" s="52" t="s">
        <v>516</v>
      </c>
      <c r="I14" s="52">
        <v>900</v>
      </c>
      <c r="J14" s="52" t="s">
        <v>544</v>
      </c>
      <c r="K14" s="52" t="s">
        <v>545</v>
      </c>
      <c r="L14" s="52" t="s">
        <v>300</v>
      </c>
      <c r="M14" s="55">
        <v>220422101215</v>
      </c>
      <c r="N14" s="56">
        <f t="shared" si="0"/>
        <v>11.43</v>
      </c>
      <c r="O14" s="56">
        <v>8</v>
      </c>
      <c r="P14" s="56">
        <v>3.43</v>
      </c>
      <c r="Q14" s="58">
        <v>0</v>
      </c>
      <c r="R14" s="58">
        <v>0</v>
      </c>
      <c r="S14" s="52" t="s">
        <v>14</v>
      </c>
      <c r="T14" s="58" t="s">
        <v>553</v>
      </c>
      <c r="U14" s="60" t="s">
        <v>547</v>
      </c>
      <c r="V14" s="60"/>
      <c r="W14" s="60" t="s">
        <v>548</v>
      </c>
    </row>
    <row r="15" spans="1:23">
      <c r="A15" s="52">
        <v>14</v>
      </c>
      <c r="B15" s="52" t="s">
        <v>9</v>
      </c>
      <c r="C15" s="52" t="s">
        <v>14</v>
      </c>
      <c r="D15" s="52" t="s">
        <v>291</v>
      </c>
      <c r="E15" s="52" t="s">
        <v>557</v>
      </c>
      <c r="F15" s="52">
        <v>125.528324</v>
      </c>
      <c r="G15" s="52">
        <v>43.052861</v>
      </c>
      <c r="H15" s="52" t="s">
        <v>516</v>
      </c>
      <c r="I15" s="52">
        <v>900</v>
      </c>
      <c r="J15" s="52" t="s">
        <v>544</v>
      </c>
      <c r="K15" s="52" t="s">
        <v>545</v>
      </c>
      <c r="L15" s="52" t="s">
        <v>293</v>
      </c>
      <c r="M15" s="55">
        <v>220421103201</v>
      </c>
      <c r="N15" s="56">
        <f t="shared" si="0"/>
        <v>24.184</v>
      </c>
      <c r="O15" s="56">
        <v>8</v>
      </c>
      <c r="P15" s="56">
        <v>5.684</v>
      </c>
      <c r="Q15" s="56">
        <v>7.5</v>
      </c>
      <c r="R15" s="56">
        <v>3</v>
      </c>
      <c r="S15" s="52" t="s">
        <v>14</v>
      </c>
      <c r="T15" s="55" t="s">
        <v>546</v>
      </c>
      <c r="U15" s="60" t="s">
        <v>547</v>
      </c>
      <c r="V15" s="60"/>
      <c r="W15" s="60" t="s">
        <v>548</v>
      </c>
    </row>
    <row r="16" spans="1:23">
      <c r="A16" s="52">
        <v>15</v>
      </c>
      <c r="B16" s="52" t="s">
        <v>9</v>
      </c>
      <c r="C16" s="52" t="s">
        <v>14</v>
      </c>
      <c r="D16" s="52" t="s">
        <v>298</v>
      </c>
      <c r="E16" s="52" t="s">
        <v>558</v>
      </c>
      <c r="F16" s="52">
        <v>125.033641</v>
      </c>
      <c r="G16" s="52">
        <v>43.117193</v>
      </c>
      <c r="H16" s="52" t="s">
        <v>516</v>
      </c>
      <c r="I16" s="52">
        <v>900</v>
      </c>
      <c r="J16" s="52" t="s">
        <v>544</v>
      </c>
      <c r="K16" s="52" t="s">
        <v>545</v>
      </c>
      <c r="L16" s="52" t="s">
        <v>305</v>
      </c>
      <c r="M16" s="55">
        <v>220422105212</v>
      </c>
      <c r="N16" s="56">
        <f t="shared" si="0"/>
        <v>8.049</v>
      </c>
      <c r="O16" s="56">
        <v>8</v>
      </c>
      <c r="P16" s="56">
        <v>0.049</v>
      </c>
      <c r="Q16" s="58">
        <v>0</v>
      </c>
      <c r="R16" s="58">
        <v>0</v>
      </c>
      <c r="S16" s="52" t="s">
        <v>14</v>
      </c>
      <c r="T16" s="58" t="s">
        <v>553</v>
      </c>
      <c r="U16" s="60" t="s">
        <v>547</v>
      </c>
      <c r="V16" s="60"/>
      <c r="W16" s="60" t="s">
        <v>548</v>
      </c>
    </row>
    <row r="17" spans="1:23">
      <c r="A17" s="52">
        <v>16</v>
      </c>
      <c r="B17" s="52" t="s">
        <v>9</v>
      </c>
      <c r="C17" s="52" t="s">
        <v>14</v>
      </c>
      <c r="D17" s="52" t="s">
        <v>559</v>
      </c>
      <c r="E17" s="52" t="s">
        <v>560</v>
      </c>
      <c r="F17" s="52">
        <v>125.424198</v>
      </c>
      <c r="G17" s="52">
        <v>42.624549</v>
      </c>
      <c r="H17" s="52" t="s">
        <v>516</v>
      </c>
      <c r="I17" s="52">
        <v>900</v>
      </c>
      <c r="J17" s="52" t="s">
        <v>544</v>
      </c>
      <c r="K17" s="52" t="s">
        <v>545</v>
      </c>
      <c r="L17" s="52" t="s">
        <v>296</v>
      </c>
      <c r="M17" s="55">
        <v>220421110212</v>
      </c>
      <c r="N17" s="56">
        <f t="shared" si="0"/>
        <v>13.39</v>
      </c>
      <c r="O17" s="56">
        <v>8</v>
      </c>
      <c r="P17" s="56">
        <v>5.39</v>
      </c>
      <c r="Q17" s="58">
        <v>0</v>
      </c>
      <c r="R17" s="58">
        <v>0</v>
      </c>
      <c r="S17" s="52" t="s">
        <v>14</v>
      </c>
      <c r="T17" s="58" t="s">
        <v>553</v>
      </c>
      <c r="U17" s="60" t="s">
        <v>547</v>
      </c>
      <c r="V17" s="60"/>
      <c r="W17" s="60" t="s">
        <v>548</v>
      </c>
    </row>
    <row r="18" spans="1:23">
      <c r="A18" s="52">
        <v>17</v>
      </c>
      <c r="B18" s="52" t="s">
        <v>9</v>
      </c>
      <c r="C18" s="52" t="s">
        <v>14</v>
      </c>
      <c r="D18" s="52" t="s">
        <v>291</v>
      </c>
      <c r="E18" s="52" t="s">
        <v>561</v>
      </c>
      <c r="F18" s="52">
        <v>125.480821</v>
      </c>
      <c r="G18" s="52">
        <v>42.674256</v>
      </c>
      <c r="H18" s="52" t="s">
        <v>516</v>
      </c>
      <c r="I18" s="52">
        <v>900</v>
      </c>
      <c r="J18" s="52" t="s">
        <v>544</v>
      </c>
      <c r="K18" s="52" t="s">
        <v>545</v>
      </c>
      <c r="L18" s="52" t="s">
        <v>308</v>
      </c>
      <c r="M18" s="55">
        <v>220421108209</v>
      </c>
      <c r="N18" s="56">
        <f t="shared" si="0"/>
        <v>18.549</v>
      </c>
      <c r="O18" s="56">
        <v>8</v>
      </c>
      <c r="P18" s="56">
        <v>0.049</v>
      </c>
      <c r="Q18" s="56">
        <v>7.5</v>
      </c>
      <c r="R18" s="56">
        <v>3</v>
      </c>
      <c r="S18" s="52" t="s">
        <v>14</v>
      </c>
      <c r="T18" s="55" t="s">
        <v>546</v>
      </c>
      <c r="U18" s="60" t="s">
        <v>547</v>
      </c>
      <c r="V18" s="60"/>
      <c r="W18" s="60" t="s">
        <v>548</v>
      </c>
    </row>
    <row r="19" spans="1:23">
      <c r="A19" s="52">
        <v>18</v>
      </c>
      <c r="B19" s="52" t="s">
        <v>9</v>
      </c>
      <c r="C19" s="52" t="s">
        <v>14</v>
      </c>
      <c r="D19" s="52" t="s">
        <v>291</v>
      </c>
      <c r="E19" s="52" t="s">
        <v>562</v>
      </c>
      <c r="F19" s="52">
        <v>125.438611</v>
      </c>
      <c r="G19" s="52">
        <v>42.681111</v>
      </c>
      <c r="H19" s="52" t="s">
        <v>516</v>
      </c>
      <c r="I19" s="52">
        <v>900</v>
      </c>
      <c r="J19" s="52" t="s">
        <v>544</v>
      </c>
      <c r="K19" s="52" t="s">
        <v>545</v>
      </c>
      <c r="L19" s="52" t="s">
        <v>308</v>
      </c>
      <c r="M19" s="55">
        <v>220421108209</v>
      </c>
      <c r="N19" s="56">
        <f t="shared" si="0"/>
        <v>11.55</v>
      </c>
      <c r="O19" s="56">
        <v>8</v>
      </c>
      <c r="P19" s="56">
        <v>3.55</v>
      </c>
      <c r="Q19" s="58">
        <v>0</v>
      </c>
      <c r="R19" s="58">
        <v>0</v>
      </c>
      <c r="S19" s="52" t="s">
        <v>14</v>
      </c>
      <c r="T19" s="58" t="s">
        <v>553</v>
      </c>
      <c r="U19" s="60" t="s">
        <v>547</v>
      </c>
      <c r="V19" s="60"/>
      <c r="W19" s="60" t="s">
        <v>548</v>
      </c>
    </row>
    <row r="20" spans="1:23">
      <c r="A20" s="52">
        <v>19</v>
      </c>
      <c r="B20" s="52" t="s">
        <v>9</v>
      </c>
      <c r="C20" s="52" t="s">
        <v>11</v>
      </c>
      <c r="D20" s="52" t="s">
        <v>310</v>
      </c>
      <c r="E20" s="52" t="s">
        <v>319</v>
      </c>
      <c r="F20" s="52">
        <v>124.18511</v>
      </c>
      <c r="G20" s="52">
        <v>43.50185</v>
      </c>
      <c r="H20" s="52" t="s">
        <v>516</v>
      </c>
      <c r="I20" s="52">
        <v>900</v>
      </c>
      <c r="J20" s="52" t="s">
        <v>544</v>
      </c>
      <c r="K20" s="52" t="s">
        <v>545</v>
      </c>
      <c r="L20" s="52" t="s">
        <v>319</v>
      </c>
      <c r="M20" s="55">
        <v>220322102210</v>
      </c>
      <c r="N20" s="56">
        <f t="shared" si="0"/>
        <v>23</v>
      </c>
      <c r="O20" s="56">
        <v>8</v>
      </c>
      <c r="P20" s="56">
        <v>4.5</v>
      </c>
      <c r="Q20" s="56">
        <v>7.5</v>
      </c>
      <c r="R20" s="56">
        <v>3</v>
      </c>
      <c r="S20" s="52" t="s">
        <v>11</v>
      </c>
      <c r="T20" s="55" t="s">
        <v>546</v>
      </c>
      <c r="U20" s="60" t="s">
        <v>547</v>
      </c>
      <c r="V20" s="60"/>
      <c r="W20" s="60" t="s">
        <v>548</v>
      </c>
    </row>
    <row r="21" spans="1:23">
      <c r="A21" s="52">
        <v>20</v>
      </c>
      <c r="B21" s="52" t="s">
        <v>9</v>
      </c>
      <c r="C21" s="52" t="s">
        <v>11</v>
      </c>
      <c r="D21" s="52" t="s">
        <v>310</v>
      </c>
      <c r="E21" s="52" t="s">
        <v>322</v>
      </c>
      <c r="F21" s="52">
        <v>124.41974</v>
      </c>
      <c r="G21" s="52">
        <v>43.44152</v>
      </c>
      <c r="H21" s="52" t="s">
        <v>516</v>
      </c>
      <c r="I21" s="52">
        <v>900</v>
      </c>
      <c r="J21" s="52" t="s">
        <v>544</v>
      </c>
      <c r="K21" s="52" t="s">
        <v>545</v>
      </c>
      <c r="L21" s="52" t="s">
        <v>322</v>
      </c>
      <c r="M21" s="55">
        <v>220322110214</v>
      </c>
      <c r="N21" s="56">
        <f t="shared" si="0"/>
        <v>26.5</v>
      </c>
      <c r="O21" s="56">
        <v>8</v>
      </c>
      <c r="P21" s="56">
        <v>8</v>
      </c>
      <c r="Q21" s="56">
        <v>7.5</v>
      </c>
      <c r="R21" s="56">
        <v>3</v>
      </c>
      <c r="S21" s="52" t="s">
        <v>11</v>
      </c>
      <c r="T21" s="55" t="s">
        <v>546</v>
      </c>
      <c r="U21" s="60" t="s">
        <v>547</v>
      </c>
      <c r="V21" s="60"/>
      <c r="W21" s="60" t="s">
        <v>548</v>
      </c>
    </row>
    <row r="22" spans="1:23">
      <c r="A22" s="52">
        <v>21</v>
      </c>
      <c r="B22" s="52" t="s">
        <v>9</v>
      </c>
      <c r="C22" s="52" t="s">
        <v>11</v>
      </c>
      <c r="D22" s="52" t="s">
        <v>310</v>
      </c>
      <c r="E22" s="52" t="s">
        <v>239</v>
      </c>
      <c r="F22" s="52">
        <v>124.65852</v>
      </c>
      <c r="G22" s="52">
        <v>43.53629</v>
      </c>
      <c r="H22" s="52" t="s">
        <v>516</v>
      </c>
      <c r="I22" s="52">
        <v>900</v>
      </c>
      <c r="J22" s="52" t="s">
        <v>544</v>
      </c>
      <c r="K22" s="52" t="s">
        <v>545</v>
      </c>
      <c r="L22" s="52" t="s">
        <v>239</v>
      </c>
      <c r="M22" s="55">
        <v>220322111205</v>
      </c>
      <c r="N22" s="56">
        <f t="shared" si="0"/>
        <v>23.5</v>
      </c>
      <c r="O22" s="56">
        <v>8</v>
      </c>
      <c r="P22" s="56">
        <v>5</v>
      </c>
      <c r="Q22" s="56">
        <v>7.5</v>
      </c>
      <c r="R22" s="56">
        <v>3</v>
      </c>
      <c r="S22" s="52" t="s">
        <v>11</v>
      </c>
      <c r="T22" s="55" t="s">
        <v>546</v>
      </c>
      <c r="U22" s="60" t="s">
        <v>547</v>
      </c>
      <c r="V22" s="60"/>
      <c r="W22" s="60" t="s">
        <v>548</v>
      </c>
    </row>
    <row r="23" spans="1:23">
      <c r="A23" s="52">
        <v>22</v>
      </c>
      <c r="B23" s="52" t="s">
        <v>9</v>
      </c>
      <c r="C23" s="52" t="s">
        <v>11</v>
      </c>
      <c r="D23" s="52" t="s">
        <v>310</v>
      </c>
      <c r="E23" s="52" t="s">
        <v>327</v>
      </c>
      <c r="F23" s="52">
        <v>124.09274</v>
      </c>
      <c r="G23" s="52">
        <v>43.69424</v>
      </c>
      <c r="H23" s="52" t="s">
        <v>516</v>
      </c>
      <c r="I23" s="52">
        <v>900</v>
      </c>
      <c r="J23" s="52" t="s">
        <v>544</v>
      </c>
      <c r="K23" s="52" t="s">
        <v>545</v>
      </c>
      <c r="L23" s="52" t="s">
        <v>327</v>
      </c>
      <c r="M23" s="55">
        <v>220322112201</v>
      </c>
      <c r="N23" s="56">
        <f t="shared" si="0"/>
        <v>31.5</v>
      </c>
      <c r="O23" s="56">
        <v>8</v>
      </c>
      <c r="P23" s="56">
        <v>13</v>
      </c>
      <c r="Q23" s="56">
        <v>7.5</v>
      </c>
      <c r="R23" s="56">
        <v>3</v>
      </c>
      <c r="S23" s="52" t="s">
        <v>11</v>
      </c>
      <c r="T23" s="55" t="s">
        <v>546</v>
      </c>
      <c r="U23" s="60" t="s">
        <v>547</v>
      </c>
      <c r="V23" s="60"/>
      <c r="W23" s="60" t="s">
        <v>548</v>
      </c>
    </row>
    <row r="24" spans="1:23">
      <c r="A24" s="52">
        <v>23</v>
      </c>
      <c r="B24" s="52" t="s">
        <v>9</v>
      </c>
      <c r="C24" s="52" t="s">
        <v>11</v>
      </c>
      <c r="D24" s="52" t="s">
        <v>310</v>
      </c>
      <c r="E24" s="52" t="s">
        <v>329</v>
      </c>
      <c r="F24" s="52">
        <v>124.13731</v>
      </c>
      <c r="G24" s="52">
        <v>43.57347</v>
      </c>
      <c r="H24" s="52" t="s">
        <v>516</v>
      </c>
      <c r="I24" s="52">
        <v>900</v>
      </c>
      <c r="J24" s="52" t="s">
        <v>544</v>
      </c>
      <c r="K24" s="52" t="s">
        <v>545</v>
      </c>
      <c r="L24" s="52" t="s">
        <v>329</v>
      </c>
      <c r="M24" s="55">
        <v>220322112208</v>
      </c>
      <c r="N24" s="56">
        <f t="shared" si="0"/>
        <v>29.5</v>
      </c>
      <c r="O24" s="56">
        <v>8</v>
      </c>
      <c r="P24" s="56">
        <v>11</v>
      </c>
      <c r="Q24" s="56">
        <v>7.5</v>
      </c>
      <c r="R24" s="56">
        <v>3</v>
      </c>
      <c r="S24" s="52" t="s">
        <v>11</v>
      </c>
      <c r="T24" s="55" t="s">
        <v>546</v>
      </c>
      <c r="U24" s="60" t="s">
        <v>547</v>
      </c>
      <c r="V24" s="60"/>
      <c r="W24" s="60" t="s">
        <v>548</v>
      </c>
    </row>
    <row r="25" spans="1:23">
      <c r="A25" s="52">
        <v>24</v>
      </c>
      <c r="B25" s="52" t="s">
        <v>9</v>
      </c>
      <c r="C25" s="52" t="s">
        <v>11</v>
      </c>
      <c r="D25" s="52" t="s">
        <v>310</v>
      </c>
      <c r="E25" s="52" t="s">
        <v>332</v>
      </c>
      <c r="F25" s="52">
        <v>124.40029</v>
      </c>
      <c r="G25" s="52">
        <v>43.38288</v>
      </c>
      <c r="H25" s="52" t="s">
        <v>516</v>
      </c>
      <c r="I25" s="52">
        <v>900</v>
      </c>
      <c r="J25" s="52" t="s">
        <v>544</v>
      </c>
      <c r="K25" s="52" t="s">
        <v>545</v>
      </c>
      <c r="L25" s="52" t="s">
        <v>332</v>
      </c>
      <c r="M25" s="55">
        <v>220322200212</v>
      </c>
      <c r="N25" s="56">
        <f t="shared" si="0"/>
        <v>27.7</v>
      </c>
      <c r="O25" s="56">
        <v>8</v>
      </c>
      <c r="P25" s="56">
        <v>9.2</v>
      </c>
      <c r="Q25" s="56">
        <v>7.5</v>
      </c>
      <c r="R25" s="56">
        <v>3</v>
      </c>
      <c r="S25" s="52" t="s">
        <v>11</v>
      </c>
      <c r="T25" s="55" t="s">
        <v>546</v>
      </c>
      <c r="U25" s="60" t="s">
        <v>547</v>
      </c>
      <c r="V25" s="60"/>
      <c r="W25" s="60" t="s">
        <v>548</v>
      </c>
    </row>
    <row r="26" spans="1:23">
      <c r="A26" s="52">
        <v>25</v>
      </c>
      <c r="B26" s="52" t="s">
        <v>9</v>
      </c>
      <c r="C26" s="52" t="s">
        <v>11</v>
      </c>
      <c r="D26" s="52" t="s">
        <v>310</v>
      </c>
      <c r="E26" s="52" t="s">
        <v>335</v>
      </c>
      <c r="F26" s="52">
        <v>124.49785</v>
      </c>
      <c r="G26" s="52">
        <v>43.55341</v>
      </c>
      <c r="H26" s="52" t="s">
        <v>516</v>
      </c>
      <c r="I26" s="52">
        <v>900</v>
      </c>
      <c r="J26" s="52" t="s">
        <v>544</v>
      </c>
      <c r="K26" s="52" t="s">
        <v>545</v>
      </c>
      <c r="L26" s="52" t="s">
        <v>335</v>
      </c>
      <c r="M26" s="55">
        <v>220322204208</v>
      </c>
      <c r="N26" s="56">
        <f t="shared" si="0"/>
        <v>29.5</v>
      </c>
      <c r="O26" s="56">
        <v>8</v>
      </c>
      <c r="P26" s="56">
        <v>11</v>
      </c>
      <c r="Q26" s="56">
        <v>7.5</v>
      </c>
      <c r="R26" s="56">
        <v>3</v>
      </c>
      <c r="S26" s="52" t="s">
        <v>11</v>
      </c>
      <c r="T26" s="55" t="s">
        <v>546</v>
      </c>
      <c r="U26" s="60" t="s">
        <v>547</v>
      </c>
      <c r="V26" s="60"/>
      <c r="W26" s="60" t="s">
        <v>548</v>
      </c>
    </row>
    <row r="27" spans="1:23">
      <c r="A27" s="52">
        <v>26</v>
      </c>
      <c r="B27" s="52" t="s">
        <v>9</v>
      </c>
      <c r="C27" s="52" t="s">
        <v>11</v>
      </c>
      <c r="D27" s="52" t="s">
        <v>344</v>
      </c>
      <c r="E27" s="52" t="s">
        <v>563</v>
      </c>
      <c r="F27" s="52">
        <v>123.60539</v>
      </c>
      <c r="G27" s="52">
        <v>43.70395</v>
      </c>
      <c r="H27" s="52" t="s">
        <v>516</v>
      </c>
      <c r="I27" s="52">
        <v>900</v>
      </c>
      <c r="J27" s="52" t="s">
        <v>544</v>
      </c>
      <c r="K27" s="52" t="s">
        <v>545</v>
      </c>
      <c r="L27" s="52" t="s">
        <v>346</v>
      </c>
      <c r="M27" s="55">
        <v>220382102207</v>
      </c>
      <c r="N27" s="56">
        <f t="shared" si="0"/>
        <v>26.8</v>
      </c>
      <c r="O27" s="56">
        <v>8</v>
      </c>
      <c r="P27" s="56">
        <v>8.3</v>
      </c>
      <c r="Q27" s="56">
        <v>7.5</v>
      </c>
      <c r="R27" s="56">
        <v>3</v>
      </c>
      <c r="S27" s="52" t="s">
        <v>11</v>
      </c>
      <c r="T27" s="55" t="s">
        <v>546</v>
      </c>
      <c r="U27" s="60" t="s">
        <v>547</v>
      </c>
      <c r="V27" s="60"/>
      <c r="W27" s="60" t="s">
        <v>548</v>
      </c>
    </row>
    <row r="28" spans="1:23">
      <c r="A28" s="52">
        <v>27</v>
      </c>
      <c r="B28" s="52" t="s">
        <v>9</v>
      </c>
      <c r="C28" s="52" t="s">
        <v>11</v>
      </c>
      <c r="D28" s="52" t="s">
        <v>344</v>
      </c>
      <c r="E28" s="52" t="s">
        <v>564</v>
      </c>
      <c r="F28" s="52">
        <v>123.90561</v>
      </c>
      <c r="G28" s="52">
        <v>43.63577</v>
      </c>
      <c r="H28" s="52" t="s">
        <v>516</v>
      </c>
      <c r="I28" s="52">
        <v>900</v>
      </c>
      <c r="J28" s="52" t="s">
        <v>544</v>
      </c>
      <c r="K28" s="52" t="s">
        <v>545</v>
      </c>
      <c r="L28" s="52" t="s">
        <v>349</v>
      </c>
      <c r="M28" s="55">
        <v>220382202211</v>
      </c>
      <c r="N28" s="56">
        <f t="shared" si="0"/>
        <v>29.5</v>
      </c>
      <c r="O28" s="56">
        <v>8</v>
      </c>
      <c r="P28" s="56">
        <v>11</v>
      </c>
      <c r="Q28" s="56">
        <v>7.5</v>
      </c>
      <c r="R28" s="56">
        <v>3</v>
      </c>
      <c r="S28" s="52" t="s">
        <v>11</v>
      </c>
      <c r="T28" s="55" t="s">
        <v>546</v>
      </c>
      <c r="U28" s="60" t="s">
        <v>547</v>
      </c>
      <c r="V28" s="60"/>
      <c r="W28" s="60" t="s">
        <v>548</v>
      </c>
    </row>
    <row r="29" spans="1:23">
      <c r="A29" s="52">
        <v>28</v>
      </c>
      <c r="B29" s="52" t="s">
        <v>9</v>
      </c>
      <c r="C29" s="52" t="s">
        <v>11</v>
      </c>
      <c r="D29" s="52" t="s">
        <v>314</v>
      </c>
      <c r="E29" s="52" t="s">
        <v>202</v>
      </c>
      <c r="F29" s="52">
        <v>124.50948</v>
      </c>
      <c r="G29" s="52">
        <v>43.03619</v>
      </c>
      <c r="H29" s="52" t="s">
        <v>516</v>
      </c>
      <c r="I29" s="52">
        <v>900</v>
      </c>
      <c r="J29" s="52" t="s">
        <v>544</v>
      </c>
      <c r="K29" s="52" t="s">
        <v>545</v>
      </c>
      <c r="L29" s="52" t="s">
        <v>316</v>
      </c>
      <c r="M29" s="55">
        <v>220303100209</v>
      </c>
      <c r="N29" s="56">
        <f t="shared" si="0"/>
        <v>28</v>
      </c>
      <c r="O29" s="56">
        <v>8</v>
      </c>
      <c r="P29" s="56">
        <v>9.5</v>
      </c>
      <c r="Q29" s="56">
        <v>7.5</v>
      </c>
      <c r="R29" s="56">
        <v>3</v>
      </c>
      <c r="S29" s="52" t="s">
        <v>11</v>
      </c>
      <c r="T29" s="55" t="s">
        <v>546</v>
      </c>
      <c r="U29" s="60" t="s">
        <v>547</v>
      </c>
      <c r="V29" s="60"/>
      <c r="W29" s="60" t="s">
        <v>548</v>
      </c>
    </row>
    <row r="30" spans="1:23">
      <c r="A30" s="52">
        <v>29</v>
      </c>
      <c r="B30" s="52" t="s">
        <v>9</v>
      </c>
      <c r="C30" s="52" t="s">
        <v>11</v>
      </c>
      <c r="D30" s="52" t="s">
        <v>337</v>
      </c>
      <c r="E30" s="52" t="s">
        <v>565</v>
      </c>
      <c r="F30" s="52">
        <v>125.42164</v>
      </c>
      <c r="G30" s="52">
        <v>43.53131</v>
      </c>
      <c r="H30" s="52" t="s">
        <v>516</v>
      </c>
      <c r="I30" s="52">
        <v>900</v>
      </c>
      <c r="J30" s="52" t="s">
        <v>544</v>
      </c>
      <c r="K30" s="52" t="s">
        <v>545</v>
      </c>
      <c r="L30" s="52" t="s">
        <v>339</v>
      </c>
      <c r="M30" s="55">
        <v>220323200206</v>
      </c>
      <c r="N30" s="56">
        <f t="shared" si="0"/>
        <v>21.5</v>
      </c>
      <c r="O30" s="56">
        <v>8</v>
      </c>
      <c r="P30" s="56">
        <v>3</v>
      </c>
      <c r="Q30" s="56">
        <v>7.5</v>
      </c>
      <c r="R30" s="56">
        <v>3</v>
      </c>
      <c r="S30" s="52" t="s">
        <v>11</v>
      </c>
      <c r="T30" s="55" t="s">
        <v>546</v>
      </c>
      <c r="U30" s="60" t="s">
        <v>547</v>
      </c>
      <c r="V30" s="60"/>
      <c r="W30" s="60" t="s">
        <v>548</v>
      </c>
    </row>
    <row r="31" spans="1:23">
      <c r="A31" s="52">
        <v>30</v>
      </c>
      <c r="B31" s="52" t="s">
        <v>9</v>
      </c>
      <c r="C31" s="52" t="s">
        <v>11</v>
      </c>
      <c r="D31" s="52" t="s">
        <v>337</v>
      </c>
      <c r="E31" s="52" t="s">
        <v>566</v>
      </c>
      <c r="F31" s="52">
        <v>124.975512</v>
      </c>
      <c r="G31" s="52">
        <v>43.284453</v>
      </c>
      <c r="H31" s="52" t="s">
        <v>516</v>
      </c>
      <c r="I31" s="52">
        <v>900</v>
      </c>
      <c r="J31" s="52" t="s">
        <v>544</v>
      </c>
      <c r="K31" s="52" t="s">
        <v>545</v>
      </c>
      <c r="L31" s="52" t="s">
        <v>342</v>
      </c>
      <c r="M31" s="55">
        <v>220323202209</v>
      </c>
      <c r="N31" s="56">
        <f t="shared" si="0"/>
        <v>24.5</v>
      </c>
      <c r="O31" s="56">
        <v>8</v>
      </c>
      <c r="P31" s="56">
        <v>6</v>
      </c>
      <c r="Q31" s="56">
        <v>7.5</v>
      </c>
      <c r="R31" s="56">
        <v>3</v>
      </c>
      <c r="S31" s="52" t="s">
        <v>11</v>
      </c>
      <c r="T31" s="55" t="s">
        <v>546</v>
      </c>
      <c r="U31" s="60" t="s">
        <v>547</v>
      </c>
      <c r="V31" s="60"/>
      <c r="W31" s="60" t="s">
        <v>548</v>
      </c>
    </row>
    <row r="32" spans="1:23">
      <c r="A32" s="52">
        <v>31</v>
      </c>
      <c r="B32" s="52" t="s">
        <v>9</v>
      </c>
      <c r="C32" s="52" t="s">
        <v>11</v>
      </c>
      <c r="D32" s="52" t="s">
        <v>310</v>
      </c>
      <c r="E32" s="52" t="s">
        <v>567</v>
      </c>
      <c r="F32" s="52">
        <v>124.11461</v>
      </c>
      <c r="G32" s="52">
        <v>43.27168</v>
      </c>
      <c r="H32" s="52" t="s">
        <v>516</v>
      </c>
      <c r="I32" s="52">
        <v>900</v>
      </c>
      <c r="J32" s="52" t="s">
        <v>544</v>
      </c>
      <c r="K32" s="52" t="s">
        <v>545</v>
      </c>
      <c r="L32" s="52" t="s">
        <v>568</v>
      </c>
      <c r="M32" s="55">
        <v>220322105208</v>
      </c>
      <c r="N32" s="56">
        <f t="shared" si="0"/>
        <v>22.5</v>
      </c>
      <c r="O32" s="56">
        <v>8</v>
      </c>
      <c r="P32" s="56">
        <v>4</v>
      </c>
      <c r="Q32" s="56">
        <v>7.5</v>
      </c>
      <c r="R32" s="56">
        <v>3</v>
      </c>
      <c r="S32" s="52" t="s">
        <v>11</v>
      </c>
      <c r="T32" s="55" t="s">
        <v>546</v>
      </c>
      <c r="U32" s="60" t="s">
        <v>548</v>
      </c>
      <c r="V32" s="60"/>
      <c r="W32" s="60" t="s">
        <v>547</v>
      </c>
    </row>
    <row r="33" spans="1:23">
      <c r="A33" s="52">
        <v>32</v>
      </c>
      <c r="B33" s="52" t="s">
        <v>9</v>
      </c>
      <c r="C33" s="52" t="s">
        <v>11</v>
      </c>
      <c r="D33" s="52" t="s">
        <v>337</v>
      </c>
      <c r="E33" s="52" t="s">
        <v>569</v>
      </c>
      <c r="F33" s="52">
        <v>125.25281</v>
      </c>
      <c r="G33" s="52">
        <v>43.20167</v>
      </c>
      <c r="H33" s="52" t="s">
        <v>516</v>
      </c>
      <c r="I33" s="52">
        <v>900</v>
      </c>
      <c r="J33" s="52" t="s">
        <v>544</v>
      </c>
      <c r="K33" s="52" t="s">
        <v>545</v>
      </c>
      <c r="L33" s="52" t="s">
        <v>569</v>
      </c>
      <c r="M33" s="55">
        <v>220323109205</v>
      </c>
      <c r="N33" s="56">
        <f t="shared" si="0"/>
        <v>25</v>
      </c>
      <c r="O33" s="56">
        <v>8</v>
      </c>
      <c r="P33" s="56">
        <v>6.5</v>
      </c>
      <c r="Q33" s="56">
        <v>7.5</v>
      </c>
      <c r="R33" s="56">
        <v>3</v>
      </c>
      <c r="S33" s="52" t="s">
        <v>11</v>
      </c>
      <c r="T33" s="55" t="s">
        <v>546</v>
      </c>
      <c r="U33" s="60" t="s">
        <v>548</v>
      </c>
      <c r="V33" s="60"/>
      <c r="W33" s="60" t="s">
        <v>547</v>
      </c>
    </row>
    <row r="34" spans="1:23">
      <c r="A34" s="52">
        <v>33</v>
      </c>
      <c r="B34" s="52" t="s">
        <v>9</v>
      </c>
      <c r="C34" s="52" t="s">
        <v>15</v>
      </c>
      <c r="D34" s="52" t="s">
        <v>364</v>
      </c>
      <c r="E34" s="52" t="s">
        <v>570</v>
      </c>
      <c r="F34" s="52">
        <v>125.37189</v>
      </c>
      <c r="G34" s="52">
        <v>45.360831</v>
      </c>
      <c r="H34" s="52" t="s">
        <v>516</v>
      </c>
      <c r="I34" s="52">
        <v>900</v>
      </c>
      <c r="J34" s="52" t="s">
        <v>544</v>
      </c>
      <c r="K34" s="52" t="s">
        <v>545</v>
      </c>
      <c r="L34" s="52" t="s">
        <v>372</v>
      </c>
      <c r="M34" s="55">
        <v>220781101200</v>
      </c>
      <c r="N34" s="56">
        <f t="shared" si="0"/>
        <v>20.1</v>
      </c>
      <c r="O34" s="56">
        <v>8</v>
      </c>
      <c r="P34" s="56">
        <v>1.6</v>
      </c>
      <c r="Q34" s="56">
        <v>7.5</v>
      </c>
      <c r="R34" s="56">
        <v>3</v>
      </c>
      <c r="S34" s="52" t="s">
        <v>15</v>
      </c>
      <c r="T34" s="55" t="s">
        <v>546</v>
      </c>
      <c r="U34" s="60" t="s">
        <v>547</v>
      </c>
      <c r="V34" s="60"/>
      <c r="W34" s="60" t="s">
        <v>548</v>
      </c>
    </row>
    <row r="35" spans="1:23">
      <c r="A35" s="52">
        <v>34</v>
      </c>
      <c r="B35" s="52" t="s">
        <v>9</v>
      </c>
      <c r="C35" s="52" t="s">
        <v>15</v>
      </c>
      <c r="D35" s="52" t="s">
        <v>364</v>
      </c>
      <c r="E35" s="52" t="s">
        <v>571</v>
      </c>
      <c r="F35" s="52">
        <v>125.404127</v>
      </c>
      <c r="G35" s="52">
        <v>45.399237</v>
      </c>
      <c r="H35" s="52" t="s">
        <v>516</v>
      </c>
      <c r="I35" s="52">
        <v>900</v>
      </c>
      <c r="J35" s="52" t="s">
        <v>544</v>
      </c>
      <c r="K35" s="52" t="s">
        <v>545</v>
      </c>
      <c r="L35" s="52" t="s">
        <v>366</v>
      </c>
      <c r="M35" s="55">
        <v>220781101213</v>
      </c>
      <c r="N35" s="56">
        <f t="shared" si="0"/>
        <v>22.82</v>
      </c>
      <c r="O35" s="56">
        <v>8</v>
      </c>
      <c r="P35" s="56">
        <v>4.32</v>
      </c>
      <c r="Q35" s="56">
        <v>7.5</v>
      </c>
      <c r="R35" s="56">
        <v>3</v>
      </c>
      <c r="S35" s="52" t="s">
        <v>15</v>
      </c>
      <c r="T35" s="55" t="s">
        <v>546</v>
      </c>
      <c r="U35" s="60" t="s">
        <v>547</v>
      </c>
      <c r="V35" s="60"/>
      <c r="W35" s="60" t="s">
        <v>548</v>
      </c>
    </row>
    <row r="36" spans="1:23">
      <c r="A36" s="52">
        <v>35</v>
      </c>
      <c r="B36" s="52" t="s">
        <v>9</v>
      </c>
      <c r="C36" s="52" t="s">
        <v>15</v>
      </c>
      <c r="D36" s="52" t="s">
        <v>364</v>
      </c>
      <c r="E36" s="52" t="s">
        <v>572</v>
      </c>
      <c r="F36" s="52">
        <v>125.406259</v>
      </c>
      <c r="G36" s="52">
        <v>45.335654</v>
      </c>
      <c r="H36" s="52" t="s">
        <v>516</v>
      </c>
      <c r="I36" s="52">
        <v>900</v>
      </c>
      <c r="J36" s="52" t="s">
        <v>544</v>
      </c>
      <c r="K36" s="52" t="s">
        <v>545</v>
      </c>
      <c r="L36" s="52" t="s">
        <v>369</v>
      </c>
      <c r="M36" s="55">
        <v>220781101203</v>
      </c>
      <c r="N36" s="56">
        <f t="shared" si="0"/>
        <v>23.14</v>
      </c>
      <c r="O36" s="56">
        <v>8</v>
      </c>
      <c r="P36" s="56">
        <v>4.64</v>
      </c>
      <c r="Q36" s="56">
        <v>7.5</v>
      </c>
      <c r="R36" s="56">
        <v>3</v>
      </c>
      <c r="S36" s="52" t="s">
        <v>15</v>
      </c>
      <c r="T36" s="55" t="s">
        <v>546</v>
      </c>
      <c r="U36" s="60" t="s">
        <v>547</v>
      </c>
      <c r="V36" s="60"/>
      <c r="W36" s="60" t="s">
        <v>548</v>
      </c>
    </row>
    <row r="37" spans="1:23">
      <c r="A37" s="52">
        <v>36</v>
      </c>
      <c r="B37" s="52" t="s">
        <v>9</v>
      </c>
      <c r="C37" s="52" t="s">
        <v>15</v>
      </c>
      <c r="D37" s="52" t="s">
        <v>364</v>
      </c>
      <c r="E37" s="52" t="s">
        <v>573</v>
      </c>
      <c r="F37" s="52">
        <v>125.227889</v>
      </c>
      <c r="G37" s="52">
        <v>45.363149</v>
      </c>
      <c r="H37" s="52" t="s">
        <v>516</v>
      </c>
      <c r="I37" s="52">
        <v>900</v>
      </c>
      <c r="J37" s="52" t="s">
        <v>544</v>
      </c>
      <c r="K37" s="52" t="s">
        <v>545</v>
      </c>
      <c r="L37" s="52" t="s">
        <v>371</v>
      </c>
      <c r="M37" s="55">
        <v>220781200208</v>
      </c>
      <c r="N37" s="56">
        <f t="shared" si="0"/>
        <v>23.22</v>
      </c>
      <c r="O37" s="56">
        <v>8</v>
      </c>
      <c r="P37" s="56">
        <v>4.72</v>
      </c>
      <c r="Q37" s="56">
        <v>7.5</v>
      </c>
      <c r="R37" s="56">
        <v>3</v>
      </c>
      <c r="S37" s="52" t="s">
        <v>15</v>
      </c>
      <c r="T37" s="55" t="s">
        <v>546</v>
      </c>
      <c r="U37" s="60" t="s">
        <v>547</v>
      </c>
      <c r="V37" s="60"/>
      <c r="W37" s="60" t="s">
        <v>548</v>
      </c>
    </row>
    <row r="38" spans="1:23">
      <c r="A38" s="52">
        <v>37</v>
      </c>
      <c r="B38" s="52" t="s">
        <v>9</v>
      </c>
      <c r="C38" s="52" t="s">
        <v>15</v>
      </c>
      <c r="D38" s="52" t="s">
        <v>364</v>
      </c>
      <c r="E38" s="52" t="s">
        <v>574</v>
      </c>
      <c r="F38" s="52">
        <v>125.555406</v>
      </c>
      <c r="G38" s="52">
        <v>45.288151</v>
      </c>
      <c r="H38" s="52" t="s">
        <v>516</v>
      </c>
      <c r="I38" s="52">
        <v>900</v>
      </c>
      <c r="J38" s="52" t="s">
        <v>544</v>
      </c>
      <c r="K38" s="52" t="s">
        <v>545</v>
      </c>
      <c r="L38" s="52" t="s">
        <v>376</v>
      </c>
      <c r="M38" s="55">
        <v>220781101222</v>
      </c>
      <c r="N38" s="56">
        <f t="shared" si="0"/>
        <v>26.26</v>
      </c>
      <c r="O38" s="56">
        <v>8</v>
      </c>
      <c r="P38" s="56">
        <v>7.76</v>
      </c>
      <c r="Q38" s="56">
        <v>7.5</v>
      </c>
      <c r="R38" s="56">
        <v>3</v>
      </c>
      <c r="S38" s="52" t="s">
        <v>15</v>
      </c>
      <c r="T38" s="55" t="s">
        <v>546</v>
      </c>
      <c r="U38" s="60" t="s">
        <v>547</v>
      </c>
      <c r="V38" s="60"/>
      <c r="W38" s="60" t="s">
        <v>548</v>
      </c>
    </row>
    <row r="39" spans="1:23">
      <c r="A39" s="52">
        <v>38</v>
      </c>
      <c r="B39" s="52" t="s">
        <v>9</v>
      </c>
      <c r="C39" s="52" t="s">
        <v>15</v>
      </c>
      <c r="D39" s="52" t="s">
        <v>353</v>
      </c>
      <c r="E39" s="52" t="s">
        <v>575</v>
      </c>
      <c r="F39" s="52">
        <v>123.78906</v>
      </c>
      <c r="G39" s="52">
        <v>44.0295</v>
      </c>
      <c r="H39" s="52" t="s">
        <v>516</v>
      </c>
      <c r="I39" s="52">
        <v>900</v>
      </c>
      <c r="J39" s="52" t="s">
        <v>544</v>
      </c>
      <c r="K39" s="52" t="s">
        <v>545</v>
      </c>
      <c r="L39" s="52" t="s">
        <v>355</v>
      </c>
      <c r="M39" s="55">
        <v>220722105209</v>
      </c>
      <c r="N39" s="56">
        <f t="shared" si="0"/>
        <v>24.02</v>
      </c>
      <c r="O39" s="56">
        <v>8</v>
      </c>
      <c r="P39" s="56">
        <v>5.52</v>
      </c>
      <c r="Q39" s="56">
        <v>7.5</v>
      </c>
      <c r="R39" s="56">
        <v>3</v>
      </c>
      <c r="S39" s="52" t="s">
        <v>15</v>
      </c>
      <c r="T39" s="55" t="s">
        <v>546</v>
      </c>
      <c r="U39" s="60" t="s">
        <v>547</v>
      </c>
      <c r="V39" s="60"/>
      <c r="W39" s="60" t="s">
        <v>548</v>
      </c>
    </row>
    <row r="40" spans="1:23">
      <c r="A40" s="52">
        <v>39</v>
      </c>
      <c r="B40" s="52" t="s">
        <v>9</v>
      </c>
      <c r="C40" s="52" t="s">
        <v>15</v>
      </c>
      <c r="D40" s="52" t="s">
        <v>353</v>
      </c>
      <c r="E40" s="52" t="s">
        <v>576</v>
      </c>
      <c r="F40" s="52">
        <v>124.335908</v>
      </c>
      <c r="G40" s="52">
        <v>44.432779</v>
      </c>
      <c r="H40" s="52" t="s">
        <v>516</v>
      </c>
      <c r="I40" s="52">
        <v>900</v>
      </c>
      <c r="J40" s="52" t="s">
        <v>544</v>
      </c>
      <c r="K40" s="52" t="s">
        <v>545</v>
      </c>
      <c r="L40" s="52" t="s">
        <v>357</v>
      </c>
      <c r="M40" s="55">
        <v>220722102205</v>
      </c>
      <c r="N40" s="56">
        <f t="shared" si="0"/>
        <v>28.66</v>
      </c>
      <c r="O40" s="56">
        <v>8</v>
      </c>
      <c r="P40" s="56">
        <v>10.16</v>
      </c>
      <c r="Q40" s="56">
        <v>7.5</v>
      </c>
      <c r="R40" s="56">
        <v>3</v>
      </c>
      <c r="S40" s="52" t="s">
        <v>15</v>
      </c>
      <c r="T40" s="55" t="s">
        <v>546</v>
      </c>
      <c r="U40" s="60" t="s">
        <v>547</v>
      </c>
      <c r="V40" s="60"/>
      <c r="W40" s="60" t="s">
        <v>548</v>
      </c>
    </row>
    <row r="41" spans="1:23">
      <c r="A41" s="52">
        <v>40</v>
      </c>
      <c r="B41" s="52" t="s">
        <v>9</v>
      </c>
      <c r="C41" s="52" t="s">
        <v>15</v>
      </c>
      <c r="D41" s="52" t="s">
        <v>353</v>
      </c>
      <c r="E41" s="52" t="s">
        <v>577</v>
      </c>
      <c r="F41" s="52">
        <v>124.286341</v>
      </c>
      <c r="G41" s="52">
        <v>44.096566</v>
      </c>
      <c r="H41" s="52" t="s">
        <v>516</v>
      </c>
      <c r="I41" s="52">
        <v>900</v>
      </c>
      <c r="J41" s="52" t="s">
        <v>544</v>
      </c>
      <c r="K41" s="52" t="s">
        <v>545</v>
      </c>
      <c r="L41" s="52" t="s">
        <v>363</v>
      </c>
      <c r="M41" s="55">
        <v>220722111201</v>
      </c>
      <c r="N41" s="56">
        <f t="shared" si="0"/>
        <v>21.78</v>
      </c>
      <c r="O41" s="56">
        <v>8</v>
      </c>
      <c r="P41" s="56">
        <v>3.28</v>
      </c>
      <c r="Q41" s="56">
        <v>7.5</v>
      </c>
      <c r="R41" s="56">
        <v>3</v>
      </c>
      <c r="S41" s="52" t="s">
        <v>15</v>
      </c>
      <c r="T41" s="55" t="s">
        <v>546</v>
      </c>
      <c r="U41" s="60" t="s">
        <v>547</v>
      </c>
      <c r="V41" s="60"/>
      <c r="W41" s="60" t="s">
        <v>548</v>
      </c>
    </row>
    <row r="42" spans="1:23">
      <c r="A42" s="52">
        <v>41</v>
      </c>
      <c r="B42" s="52" t="s">
        <v>9</v>
      </c>
      <c r="C42" s="52" t="s">
        <v>15</v>
      </c>
      <c r="D42" s="52" t="s">
        <v>353</v>
      </c>
      <c r="E42" s="52" t="s">
        <v>578</v>
      </c>
      <c r="F42" s="52">
        <v>124.45064</v>
      </c>
      <c r="G42" s="52">
        <v>44.244847</v>
      </c>
      <c r="H42" s="52" t="s">
        <v>516</v>
      </c>
      <c r="I42" s="52">
        <v>900</v>
      </c>
      <c r="J42" s="52" t="s">
        <v>544</v>
      </c>
      <c r="K42" s="52" t="s">
        <v>545</v>
      </c>
      <c r="L42" s="52" t="s">
        <v>361</v>
      </c>
      <c r="M42" s="55">
        <v>220722103205</v>
      </c>
      <c r="N42" s="56">
        <f t="shared" si="0"/>
        <v>25.38</v>
      </c>
      <c r="O42" s="56">
        <v>8</v>
      </c>
      <c r="P42" s="56">
        <v>6.88</v>
      </c>
      <c r="Q42" s="56">
        <v>7.5</v>
      </c>
      <c r="R42" s="56">
        <v>3</v>
      </c>
      <c r="S42" s="52" t="s">
        <v>15</v>
      </c>
      <c r="T42" s="55" t="s">
        <v>546</v>
      </c>
      <c r="U42" s="60" t="s">
        <v>547</v>
      </c>
      <c r="V42" s="60"/>
      <c r="W42" s="60" t="s">
        <v>548</v>
      </c>
    </row>
    <row r="43" spans="1:23">
      <c r="A43" s="52">
        <v>42</v>
      </c>
      <c r="B43" s="52" t="s">
        <v>9</v>
      </c>
      <c r="C43" s="52" t="s">
        <v>15</v>
      </c>
      <c r="D43" s="52" t="s">
        <v>358</v>
      </c>
      <c r="E43" s="52" t="s">
        <v>579</v>
      </c>
      <c r="F43" s="52">
        <v>124.179961</v>
      </c>
      <c r="G43" s="52">
        <v>44.565991</v>
      </c>
      <c r="H43" s="52" t="s">
        <v>516</v>
      </c>
      <c r="I43" s="52">
        <v>900</v>
      </c>
      <c r="J43" s="52" t="s">
        <v>544</v>
      </c>
      <c r="K43" s="52" t="s">
        <v>545</v>
      </c>
      <c r="L43" s="52" t="s">
        <v>374</v>
      </c>
      <c r="M43" s="55">
        <v>220721104204</v>
      </c>
      <c r="N43" s="56">
        <f t="shared" si="0"/>
        <v>28.9</v>
      </c>
      <c r="O43" s="56">
        <v>8</v>
      </c>
      <c r="P43" s="56">
        <v>10.4</v>
      </c>
      <c r="Q43" s="56">
        <v>7.5</v>
      </c>
      <c r="R43" s="56">
        <v>3</v>
      </c>
      <c r="S43" s="52" t="s">
        <v>15</v>
      </c>
      <c r="T43" s="55" t="s">
        <v>546</v>
      </c>
      <c r="U43" s="60" t="s">
        <v>547</v>
      </c>
      <c r="V43" s="60"/>
      <c r="W43" s="60" t="s">
        <v>548</v>
      </c>
    </row>
    <row r="44" spans="1:23">
      <c r="A44" s="52">
        <v>43</v>
      </c>
      <c r="B44" s="52" t="s">
        <v>9</v>
      </c>
      <c r="C44" s="52" t="s">
        <v>15</v>
      </c>
      <c r="D44" s="52" t="s">
        <v>364</v>
      </c>
      <c r="E44" s="52" t="s">
        <v>580</v>
      </c>
      <c r="F44" s="52">
        <v>125.6263</v>
      </c>
      <c r="G44" s="52">
        <v>44.95831</v>
      </c>
      <c r="H44" s="52" t="s">
        <v>516</v>
      </c>
      <c r="I44" s="52">
        <v>900</v>
      </c>
      <c r="J44" s="52" t="s">
        <v>544</v>
      </c>
      <c r="K44" s="52" t="s">
        <v>545</v>
      </c>
      <c r="L44" s="52" t="s">
        <v>50</v>
      </c>
      <c r="M44" s="55">
        <v>220781102219</v>
      </c>
      <c r="N44" s="56">
        <f t="shared" si="0"/>
        <v>22.34</v>
      </c>
      <c r="O44" s="56">
        <v>8</v>
      </c>
      <c r="P44" s="56">
        <v>3.84</v>
      </c>
      <c r="Q44" s="56">
        <v>7.5</v>
      </c>
      <c r="R44" s="56">
        <v>3</v>
      </c>
      <c r="S44" s="52" t="s">
        <v>15</v>
      </c>
      <c r="T44" s="55" t="s">
        <v>546</v>
      </c>
      <c r="U44" s="60" t="s">
        <v>547</v>
      </c>
      <c r="V44" s="60"/>
      <c r="W44" s="60" t="s">
        <v>548</v>
      </c>
    </row>
    <row r="45" spans="1:23">
      <c r="A45" s="52">
        <v>44</v>
      </c>
      <c r="B45" s="52" t="s">
        <v>9</v>
      </c>
      <c r="C45" s="52" t="s">
        <v>15</v>
      </c>
      <c r="D45" s="52" t="s">
        <v>358</v>
      </c>
      <c r="E45" s="52" t="s">
        <v>581</v>
      </c>
      <c r="F45" s="52">
        <v>124.561649</v>
      </c>
      <c r="G45" s="52">
        <v>44.825336</v>
      </c>
      <c r="H45" s="52" t="s">
        <v>516</v>
      </c>
      <c r="I45" s="52">
        <v>900</v>
      </c>
      <c r="J45" s="52" t="s">
        <v>544</v>
      </c>
      <c r="K45" s="52" t="s">
        <v>545</v>
      </c>
      <c r="L45" s="52" t="s">
        <v>368</v>
      </c>
      <c r="M45" s="55">
        <v>220721102202</v>
      </c>
      <c r="N45" s="56">
        <f t="shared" si="0"/>
        <v>22.34</v>
      </c>
      <c r="O45" s="56">
        <v>8</v>
      </c>
      <c r="P45" s="56">
        <v>3.84</v>
      </c>
      <c r="Q45" s="56">
        <v>7.5</v>
      </c>
      <c r="R45" s="56">
        <v>3</v>
      </c>
      <c r="S45" s="52" t="s">
        <v>15</v>
      </c>
      <c r="T45" s="55" t="s">
        <v>546</v>
      </c>
      <c r="U45" s="60" t="s">
        <v>547</v>
      </c>
      <c r="V45" s="60"/>
      <c r="W45" s="60" t="s">
        <v>548</v>
      </c>
    </row>
    <row r="46" spans="1:23">
      <c r="A46" s="52">
        <v>45</v>
      </c>
      <c r="B46" s="52" t="s">
        <v>9</v>
      </c>
      <c r="C46" s="52" t="s">
        <v>12</v>
      </c>
      <c r="D46" s="52" t="s">
        <v>411</v>
      </c>
      <c r="E46" s="52" t="s">
        <v>582</v>
      </c>
      <c r="F46" s="52">
        <v>125.896025</v>
      </c>
      <c r="G46" s="52">
        <v>42.147036</v>
      </c>
      <c r="H46" s="52" t="s">
        <v>516</v>
      </c>
      <c r="I46" s="52">
        <v>900</v>
      </c>
      <c r="J46" s="52" t="s">
        <v>544</v>
      </c>
      <c r="K46" s="52" t="s">
        <v>545</v>
      </c>
      <c r="L46" s="52" t="s">
        <v>416</v>
      </c>
      <c r="M46" s="55">
        <v>220524102212</v>
      </c>
      <c r="N46" s="56">
        <f t="shared" si="0"/>
        <v>8</v>
      </c>
      <c r="O46" s="56">
        <v>8</v>
      </c>
      <c r="P46" s="56">
        <v>0</v>
      </c>
      <c r="Q46" s="58">
        <v>0</v>
      </c>
      <c r="R46" s="58">
        <v>0</v>
      </c>
      <c r="S46" s="52" t="s">
        <v>12</v>
      </c>
      <c r="T46" s="58" t="s">
        <v>553</v>
      </c>
      <c r="U46" s="60" t="s">
        <v>547</v>
      </c>
      <c r="V46" s="60"/>
      <c r="W46" s="60" t="s">
        <v>548</v>
      </c>
    </row>
    <row r="47" spans="1:23">
      <c r="A47" s="52">
        <v>46</v>
      </c>
      <c r="B47" s="52" t="s">
        <v>9</v>
      </c>
      <c r="C47" s="52" t="s">
        <v>12</v>
      </c>
      <c r="D47" s="52" t="s">
        <v>411</v>
      </c>
      <c r="E47" s="52" t="s">
        <v>583</v>
      </c>
      <c r="F47" s="52">
        <v>125.67928</v>
      </c>
      <c r="G47" s="52">
        <v>41.91971</v>
      </c>
      <c r="H47" s="52" t="s">
        <v>516</v>
      </c>
      <c r="I47" s="52">
        <v>900</v>
      </c>
      <c r="J47" s="52" t="s">
        <v>544</v>
      </c>
      <c r="K47" s="52" t="s">
        <v>545</v>
      </c>
      <c r="L47" s="52" t="s">
        <v>413</v>
      </c>
      <c r="M47" s="55">
        <v>220524200206</v>
      </c>
      <c r="N47" s="56">
        <f t="shared" si="0"/>
        <v>8</v>
      </c>
      <c r="O47" s="56">
        <v>8</v>
      </c>
      <c r="P47" s="56">
        <v>0</v>
      </c>
      <c r="Q47" s="58">
        <v>0</v>
      </c>
      <c r="R47" s="58">
        <v>0</v>
      </c>
      <c r="S47" s="52" t="s">
        <v>12</v>
      </c>
      <c r="T47" s="58" t="s">
        <v>553</v>
      </c>
      <c r="U47" s="60" t="s">
        <v>547</v>
      </c>
      <c r="V47" s="60"/>
      <c r="W47" s="60" t="s">
        <v>548</v>
      </c>
    </row>
    <row r="48" spans="1:23">
      <c r="A48" s="52">
        <v>47</v>
      </c>
      <c r="B48" s="52" t="s">
        <v>9</v>
      </c>
      <c r="C48" s="52" t="s">
        <v>12</v>
      </c>
      <c r="D48" s="52" t="s">
        <v>400</v>
      </c>
      <c r="E48" s="52" t="s">
        <v>402</v>
      </c>
      <c r="F48" s="52">
        <v>126.068422</v>
      </c>
      <c r="G48" s="52">
        <v>41.383697</v>
      </c>
      <c r="H48" s="52" t="s">
        <v>516</v>
      </c>
      <c r="I48" s="52">
        <v>900</v>
      </c>
      <c r="J48" s="52" t="s">
        <v>544</v>
      </c>
      <c r="K48" s="52" t="s">
        <v>545</v>
      </c>
      <c r="L48" s="52" t="s">
        <v>402</v>
      </c>
      <c r="M48" s="55">
        <v>220582104213</v>
      </c>
      <c r="N48" s="56">
        <f t="shared" si="0"/>
        <v>14</v>
      </c>
      <c r="O48" s="56">
        <v>8</v>
      </c>
      <c r="P48" s="56">
        <v>0</v>
      </c>
      <c r="Q48" s="58">
        <v>3</v>
      </c>
      <c r="R48" s="56">
        <v>3</v>
      </c>
      <c r="S48" s="52" t="s">
        <v>12</v>
      </c>
      <c r="T48" s="55" t="s">
        <v>584</v>
      </c>
      <c r="U48" s="60" t="s">
        <v>547</v>
      </c>
      <c r="V48" s="60"/>
      <c r="W48" s="60" t="s">
        <v>548</v>
      </c>
    </row>
    <row r="49" spans="1:23">
      <c r="A49" s="52">
        <v>48</v>
      </c>
      <c r="B49" s="52" t="s">
        <v>9</v>
      </c>
      <c r="C49" s="52" t="s">
        <v>12</v>
      </c>
      <c r="D49" s="52" t="s">
        <v>403</v>
      </c>
      <c r="E49" s="52" t="s">
        <v>585</v>
      </c>
      <c r="F49" s="52">
        <v>125.768639</v>
      </c>
      <c r="G49" s="52">
        <v>42.348972</v>
      </c>
      <c r="H49" s="52" t="s">
        <v>516</v>
      </c>
      <c r="I49" s="52">
        <v>900</v>
      </c>
      <c r="J49" s="52" t="s">
        <v>544</v>
      </c>
      <c r="K49" s="52" t="s">
        <v>545</v>
      </c>
      <c r="L49" s="52" t="s">
        <v>405</v>
      </c>
      <c r="M49" s="55">
        <v>220581108208</v>
      </c>
      <c r="N49" s="56">
        <f t="shared" si="0"/>
        <v>14</v>
      </c>
      <c r="O49" s="56">
        <v>8</v>
      </c>
      <c r="P49" s="56">
        <v>0</v>
      </c>
      <c r="Q49" s="58">
        <v>3</v>
      </c>
      <c r="R49" s="56">
        <v>3</v>
      </c>
      <c r="S49" s="52" t="s">
        <v>12</v>
      </c>
      <c r="T49" s="55" t="s">
        <v>584</v>
      </c>
      <c r="U49" s="60" t="s">
        <v>547</v>
      </c>
      <c r="V49" s="60"/>
      <c r="W49" s="60" t="s">
        <v>548</v>
      </c>
    </row>
    <row r="50" spans="1:23">
      <c r="A50" s="52">
        <v>49</v>
      </c>
      <c r="B50" s="52" t="s">
        <v>9</v>
      </c>
      <c r="C50" s="52" t="s">
        <v>12</v>
      </c>
      <c r="D50" s="52" t="s">
        <v>406</v>
      </c>
      <c r="E50" s="52" t="s">
        <v>586</v>
      </c>
      <c r="F50" s="52">
        <v>126.156829</v>
      </c>
      <c r="G50" s="52">
        <v>42.5715</v>
      </c>
      <c r="H50" s="52" t="s">
        <v>516</v>
      </c>
      <c r="I50" s="52">
        <v>900</v>
      </c>
      <c r="J50" s="52" t="s">
        <v>544</v>
      </c>
      <c r="K50" s="52" t="s">
        <v>545</v>
      </c>
      <c r="L50" s="52" t="s">
        <v>408</v>
      </c>
      <c r="M50" s="55">
        <v>220523200201</v>
      </c>
      <c r="N50" s="56">
        <f t="shared" si="0"/>
        <v>14</v>
      </c>
      <c r="O50" s="56">
        <v>8</v>
      </c>
      <c r="P50" s="56">
        <v>0</v>
      </c>
      <c r="Q50" s="58">
        <v>3</v>
      </c>
      <c r="R50" s="56">
        <v>3</v>
      </c>
      <c r="S50" s="52" t="s">
        <v>12</v>
      </c>
      <c r="T50" s="55" t="s">
        <v>584</v>
      </c>
      <c r="U50" s="60" t="s">
        <v>547</v>
      </c>
      <c r="V50" s="60"/>
      <c r="W50" s="60" t="s">
        <v>548</v>
      </c>
    </row>
    <row r="51" spans="1:23">
      <c r="A51" s="52">
        <v>50</v>
      </c>
      <c r="B51" s="52" t="s">
        <v>9</v>
      </c>
      <c r="C51" s="52" t="s">
        <v>12</v>
      </c>
      <c r="D51" s="52" t="s">
        <v>403</v>
      </c>
      <c r="E51" s="52" t="s">
        <v>270</v>
      </c>
      <c r="F51" s="52">
        <v>125.949462</v>
      </c>
      <c r="G51" s="52">
        <v>42.620028</v>
      </c>
      <c r="H51" s="52" t="s">
        <v>516</v>
      </c>
      <c r="I51" s="52">
        <v>900</v>
      </c>
      <c r="J51" s="52" t="s">
        <v>544</v>
      </c>
      <c r="K51" s="52" t="s">
        <v>545</v>
      </c>
      <c r="L51" s="52" t="s">
        <v>270</v>
      </c>
      <c r="M51" s="55">
        <v>220581103213</v>
      </c>
      <c r="N51" s="56">
        <f t="shared" si="0"/>
        <v>14</v>
      </c>
      <c r="O51" s="56">
        <v>8</v>
      </c>
      <c r="P51" s="56">
        <v>0</v>
      </c>
      <c r="Q51" s="58">
        <v>3</v>
      </c>
      <c r="R51" s="56">
        <v>3</v>
      </c>
      <c r="S51" s="52" t="s">
        <v>12</v>
      </c>
      <c r="T51" s="55" t="s">
        <v>584</v>
      </c>
      <c r="U51" s="60" t="s">
        <v>547</v>
      </c>
      <c r="V51" s="60"/>
      <c r="W51" s="60" t="s">
        <v>548</v>
      </c>
    </row>
    <row r="52" spans="1:23">
      <c r="A52" s="52">
        <v>51</v>
      </c>
      <c r="B52" s="52" t="s">
        <v>9</v>
      </c>
      <c r="C52" s="52" t="s">
        <v>12</v>
      </c>
      <c r="D52" s="52" t="s">
        <v>403</v>
      </c>
      <c r="E52" s="52" t="s">
        <v>410</v>
      </c>
      <c r="F52" s="52">
        <v>125.981649</v>
      </c>
      <c r="G52" s="52">
        <v>42.603668</v>
      </c>
      <c r="H52" s="52" t="s">
        <v>516</v>
      </c>
      <c r="I52" s="52">
        <v>900</v>
      </c>
      <c r="J52" s="52" t="s">
        <v>544</v>
      </c>
      <c r="K52" s="52" t="s">
        <v>545</v>
      </c>
      <c r="L52" s="52" t="s">
        <v>410</v>
      </c>
      <c r="M52" s="55">
        <v>220581103214</v>
      </c>
      <c r="N52" s="56">
        <f t="shared" si="0"/>
        <v>14</v>
      </c>
      <c r="O52" s="56">
        <v>8</v>
      </c>
      <c r="P52" s="56">
        <v>0</v>
      </c>
      <c r="Q52" s="58">
        <v>3</v>
      </c>
      <c r="R52" s="56">
        <v>3</v>
      </c>
      <c r="S52" s="52" t="s">
        <v>12</v>
      </c>
      <c r="T52" s="55" t="s">
        <v>584</v>
      </c>
      <c r="U52" s="60" t="s">
        <v>547</v>
      </c>
      <c r="V52" s="60"/>
      <c r="W52" s="60" t="s">
        <v>548</v>
      </c>
    </row>
    <row r="53" spans="1:23">
      <c r="A53" s="52">
        <v>52</v>
      </c>
      <c r="B53" s="52" t="s">
        <v>9</v>
      </c>
      <c r="C53" s="52" t="s">
        <v>12</v>
      </c>
      <c r="D53" s="52" t="s">
        <v>411</v>
      </c>
      <c r="E53" s="52" t="s">
        <v>587</v>
      </c>
      <c r="F53" s="52">
        <v>125.8484515</v>
      </c>
      <c r="G53" s="52">
        <v>42.10094</v>
      </c>
      <c r="H53" s="52" t="s">
        <v>516</v>
      </c>
      <c r="I53" s="52">
        <v>900</v>
      </c>
      <c r="J53" s="52" t="s">
        <v>544</v>
      </c>
      <c r="K53" s="52" t="s">
        <v>545</v>
      </c>
      <c r="L53" s="52" t="s">
        <v>415</v>
      </c>
      <c r="M53" s="55">
        <v>220524102209</v>
      </c>
      <c r="N53" s="56">
        <f t="shared" si="0"/>
        <v>14</v>
      </c>
      <c r="O53" s="56">
        <v>8</v>
      </c>
      <c r="P53" s="56">
        <v>0</v>
      </c>
      <c r="Q53" s="58">
        <v>3</v>
      </c>
      <c r="R53" s="56">
        <v>3</v>
      </c>
      <c r="S53" s="52" t="s">
        <v>12</v>
      </c>
      <c r="T53" s="55" t="s">
        <v>584</v>
      </c>
      <c r="U53" s="60" t="s">
        <v>547</v>
      </c>
      <c r="V53" s="60"/>
      <c r="W53" s="60" t="s">
        <v>548</v>
      </c>
    </row>
    <row r="54" spans="1:23">
      <c r="A54" s="52">
        <v>53</v>
      </c>
      <c r="B54" s="52" t="s">
        <v>9</v>
      </c>
      <c r="C54" s="52" t="s">
        <v>12</v>
      </c>
      <c r="D54" s="52" t="s">
        <v>403</v>
      </c>
      <c r="E54" s="52" t="s">
        <v>420</v>
      </c>
      <c r="F54" s="52">
        <v>125.765849</v>
      </c>
      <c r="G54" s="52">
        <v>42.958225</v>
      </c>
      <c r="H54" s="52" t="s">
        <v>516</v>
      </c>
      <c r="I54" s="52">
        <v>900</v>
      </c>
      <c r="J54" s="52" t="s">
        <v>544</v>
      </c>
      <c r="K54" s="52" t="s">
        <v>545</v>
      </c>
      <c r="L54" s="52" t="s">
        <v>420</v>
      </c>
      <c r="M54" s="55">
        <v>220581110209</v>
      </c>
      <c r="N54" s="56">
        <f t="shared" si="0"/>
        <v>14</v>
      </c>
      <c r="O54" s="56">
        <v>8</v>
      </c>
      <c r="P54" s="56">
        <v>0</v>
      </c>
      <c r="Q54" s="58">
        <v>3</v>
      </c>
      <c r="R54" s="56">
        <v>3</v>
      </c>
      <c r="S54" s="52" t="s">
        <v>12</v>
      </c>
      <c r="T54" s="55" t="s">
        <v>584</v>
      </c>
      <c r="U54" s="60" t="s">
        <v>547</v>
      </c>
      <c r="V54" s="60"/>
      <c r="W54" s="60" t="s">
        <v>548</v>
      </c>
    </row>
    <row r="55" spans="1:23">
      <c r="A55" s="52">
        <v>54</v>
      </c>
      <c r="B55" s="52" t="s">
        <v>9</v>
      </c>
      <c r="C55" s="52" t="s">
        <v>12</v>
      </c>
      <c r="D55" s="52" t="s">
        <v>403</v>
      </c>
      <c r="E55" s="52" t="s">
        <v>422</v>
      </c>
      <c r="F55" s="52">
        <v>125.858031</v>
      </c>
      <c r="G55" s="52">
        <v>42.686844</v>
      </c>
      <c r="H55" s="52" t="s">
        <v>516</v>
      </c>
      <c r="I55" s="52">
        <v>900</v>
      </c>
      <c r="J55" s="52" t="s">
        <v>544</v>
      </c>
      <c r="K55" s="52" t="s">
        <v>545</v>
      </c>
      <c r="L55" s="52" t="s">
        <v>422</v>
      </c>
      <c r="M55" s="55">
        <v>220581115202</v>
      </c>
      <c r="N55" s="56">
        <f t="shared" si="0"/>
        <v>14</v>
      </c>
      <c r="O55" s="56">
        <v>8</v>
      </c>
      <c r="P55" s="56">
        <v>0</v>
      </c>
      <c r="Q55" s="58">
        <v>3</v>
      </c>
      <c r="R55" s="56">
        <v>3</v>
      </c>
      <c r="S55" s="52" t="s">
        <v>12</v>
      </c>
      <c r="T55" s="55" t="s">
        <v>584</v>
      </c>
      <c r="U55" s="60" t="s">
        <v>547</v>
      </c>
      <c r="V55" s="60"/>
      <c r="W55" s="60" t="s">
        <v>548</v>
      </c>
    </row>
    <row r="56" spans="1:23">
      <c r="A56" s="52">
        <v>55</v>
      </c>
      <c r="B56" s="52" t="s">
        <v>9</v>
      </c>
      <c r="C56" s="52" t="s">
        <v>12</v>
      </c>
      <c r="D56" s="52" t="s">
        <v>411</v>
      </c>
      <c r="E56" s="52" t="s">
        <v>588</v>
      </c>
      <c r="F56" s="52">
        <v>126.320407991623</v>
      </c>
      <c r="G56" s="52">
        <v>42.2574532668039</v>
      </c>
      <c r="H56" s="52" t="s">
        <v>516</v>
      </c>
      <c r="I56" s="52">
        <v>900</v>
      </c>
      <c r="J56" s="52" t="s">
        <v>544</v>
      </c>
      <c r="K56" s="52" t="s">
        <v>545</v>
      </c>
      <c r="L56" s="52" t="s">
        <v>589</v>
      </c>
      <c r="M56" s="55">
        <v>220524110202</v>
      </c>
      <c r="N56" s="56">
        <f t="shared" si="0"/>
        <v>14</v>
      </c>
      <c r="O56" s="56">
        <v>8</v>
      </c>
      <c r="P56" s="56">
        <v>0</v>
      </c>
      <c r="Q56" s="58">
        <v>3</v>
      </c>
      <c r="R56" s="56">
        <v>3</v>
      </c>
      <c r="S56" s="52" t="s">
        <v>12</v>
      </c>
      <c r="T56" s="55" t="s">
        <v>584</v>
      </c>
      <c r="U56" s="60" t="s">
        <v>548</v>
      </c>
      <c r="V56" s="60"/>
      <c r="W56" s="60" t="s">
        <v>547</v>
      </c>
    </row>
    <row r="57" spans="1:23">
      <c r="A57" s="52">
        <v>56</v>
      </c>
      <c r="B57" s="52" t="s">
        <v>9</v>
      </c>
      <c r="C57" s="52" t="s">
        <v>12</v>
      </c>
      <c r="D57" s="52" t="s">
        <v>403</v>
      </c>
      <c r="E57" s="52" t="s">
        <v>424</v>
      </c>
      <c r="F57" s="52">
        <v>125.829192</v>
      </c>
      <c r="G57" s="52">
        <v>42.934902</v>
      </c>
      <c r="H57" s="52" t="s">
        <v>516</v>
      </c>
      <c r="I57" s="52">
        <v>900</v>
      </c>
      <c r="J57" s="52" t="s">
        <v>544</v>
      </c>
      <c r="K57" s="52" t="s">
        <v>545</v>
      </c>
      <c r="L57" s="52" t="s">
        <v>424</v>
      </c>
      <c r="M57" s="55">
        <v>220581110201</v>
      </c>
      <c r="N57" s="56">
        <f t="shared" si="0"/>
        <v>14</v>
      </c>
      <c r="O57" s="56">
        <v>8</v>
      </c>
      <c r="P57" s="56">
        <v>0</v>
      </c>
      <c r="Q57" s="58">
        <v>3</v>
      </c>
      <c r="R57" s="56">
        <v>3</v>
      </c>
      <c r="S57" s="52" t="s">
        <v>12</v>
      </c>
      <c r="T57" s="55" t="s">
        <v>584</v>
      </c>
      <c r="U57" s="60" t="s">
        <v>547</v>
      </c>
      <c r="V57" s="60"/>
      <c r="W57" s="60" t="s">
        <v>548</v>
      </c>
    </row>
    <row r="58" spans="1:23">
      <c r="A58" s="52">
        <v>57</v>
      </c>
      <c r="B58" s="52" t="s">
        <v>9</v>
      </c>
      <c r="C58" s="52" t="s">
        <v>12</v>
      </c>
      <c r="D58" s="52" t="s">
        <v>411</v>
      </c>
      <c r="E58" s="52" t="s">
        <v>590</v>
      </c>
      <c r="F58" s="52">
        <v>125.782702</v>
      </c>
      <c r="G58" s="52">
        <v>42.908624</v>
      </c>
      <c r="H58" s="52" t="s">
        <v>516</v>
      </c>
      <c r="I58" s="52">
        <v>900</v>
      </c>
      <c r="J58" s="52" t="s">
        <v>544</v>
      </c>
      <c r="K58" s="52" t="s">
        <v>545</v>
      </c>
      <c r="L58" s="52" t="s">
        <v>591</v>
      </c>
      <c r="M58" s="55">
        <v>220524105204</v>
      </c>
      <c r="N58" s="56">
        <f t="shared" si="0"/>
        <v>14</v>
      </c>
      <c r="O58" s="56">
        <v>8</v>
      </c>
      <c r="P58" s="56">
        <v>0</v>
      </c>
      <c r="Q58" s="58">
        <v>3</v>
      </c>
      <c r="R58" s="56">
        <v>3</v>
      </c>
      <c r="S58" s="52" t="s">
        <v>12</v>
      </c>
      <c r="T58" s="55" t="s">
        <v>584</v>
      </c>
      <c r="U58" s="60" t="s">
        <v>548</v>
      </c>
      <c r="V58" s="60"/>
      <c r="W58" s="60" t="s">
        <v>547</v>
      </c>
    </row>
    <row r="59" spans="1:23">
      <c r="A59" s="52">
        <v>58</v>
      </c>
      <c r="B59" s="52" t="s">
        <v>9</v>
      </c>
      <c r="C59" s="52" t="s">
        <v>12</v>
      </c>
      <c r="D59" s="52" t="s">
        <v>403</v>
      </c>
      <c r="E59" s="52" t="s">
        <v>426</v>
      </c>
      <c r="F59" s="52">
        <v>125.893397</v>
      </c>
      <c r="G59" s="52">
        <v>42.653473</v>
      </c>
      <c r="H59" s="52" t="s">
        <v>516</v>
      </c>
      <c r="I59" s="52">
        <v>900</v>
      </c>
      <c r="J59" s="52" t="s">
        <v>544</v>
      </c>
      <c r="K59" s="52" t="s">
        <v>545</v>
      </c>
      <c r="L59" s="52" t="s">
        <v>426</v>
      </c>
      <c r="M59" s="55">
        <v>220581102204</v>
      </c>
      <c r="N59" s="56">
        <f t="shared" si="0"/>
        <v>14</v>
      </c>
      <c r="O59" s="56">
        <v>8</v>
      </c>
      <c r="P59" s="56">
        <v>0</v>
      </c>
      <c r="Q59" s="58">
        <v>3</v>
      </c>
      <c r="R59" s="56">
        <v>3</v>
      </c>
      <c r="S59" s="52" t="s">
        <v>12</v>
      </c>
      <c r="T59" s="55" t="s">
        <v>584</v>
      </c>
      <c r="U59" s="60" t="s">
        <v>547</v>
      </c>
      <c r="V59" s="60"/>
      <c r="W59" s="60" t="s">
        <v>548</v>
      </c>
    </row>
    <row r="60" spans="1:23">
      <c r="A60" s="52">
        <v>59</v>
      </c>
      <c r="B60" s="52" t="s">
        <v>9</v>
      </c>
      <c r="C60" s="52" t="s">
        <v>12</v>
      </c>
      <c r="D60" s="52" t="s">
        <v>403</v>
      </c>
      <c r="E60" s="52" t="s">
        <v>428</v>
      </c>
      <c r="F60" s="52">
        <v>125.806468</v>
      </c>
      <c r="G60" s="52">
        <v>42.908206</v>
      </c>
      <c r="H60" s="52" t="s">
        <v>516</v>
      </c>
      <c r="I60" s="52">
        <v>900</v>
      </c>
      <c r="J60" s="52" t="s">
        <v>544</v>
      </c>
      <c r="K60" s="52" t="s">
        <v>545</v>
      </c>
      <c r="L60" s="52" t="s">
        <v>428</v>
      </c>
      <c r="M60" s="55">
        <v>220581114202</v>
      </c>
      <c r="N60" s="56">
        <f t="shared" si="0"/>
        <v>14</v>
      </c>
      <c r="O60" s="56">
        <v>8</v>
      </c>
      <c r="P60" s="56">
        <v>0</v>
      </c>
      <c r="Q60" s="58">
        <v>3</v>
      </c>
      <c r="R60" s="56">
        <v>3</v>
      </c>
      <c r="S60" s="52" t="s">
        <v>12</v>
      </c>
      <c r="T60" s="55" t="s">
        <v>584</v>
      </c>
      <c r="U60" s="60" t="s">
        <v>547</v>
      </c>
      <c r="V60" s="60"/>
      <c r="W60" s="60" t="s">
        <v>548</v>
      </c>
    </row>
    <row r="61" spans="1:23">
      <c r="A61" s="52">
        <v>60</v>
      </c>
      <c r="B61" s="52" t="s">
        <v>9</v>
      </c>
      <c r="C61" s="52" t="s">
        <v>12</v>
      </c>
      <c r="D61" s="52" t="s">
        <v>400</v>
      </c>
      <c r="E61" s="52" t="s">
        <v>592</v>
      </c>
      <c r="F61" s="52">
        <v>126.12861</v>
      </c>
      <c r="G61" s="52">
        <v>41.26654</v>
      </c>
      <c r="H61" s="52" t="s">
        <v>519</v>
      </c>
      <c r="I61" s="52">
        <v>2100</v>
      </c>
      <c r="J61" s="52" t="s">
        <v>593</v>
      </c>
      <c r="K61" s="52" t="s">
        <v>594</v>
      </c>
      <c r="L61" s="52" t="s">
        <v>507</v>
      </c>
      <c r="M61" s="55">
        <v>220582108201</v>
      </c>
      <c r="N61" s="56">
        <f t="shared" si="0"/>
        <v>11.2</v>
      </c>
      <c r="O61" s="56">
        <v>11.2</v>
      </c>
      <c r="P61" s="56">
        <v>0</v>
      </c>
      <c r="Q61" s="56">
        <v>0</v>
      </c>
      <c r="R61" s="58">
        <v>0</v>
      </c>
      <c r="S61" s="52" t="s">
        <v>12</v>
      </c>
      <c r="T61" s="58" t="s">
        <v>553</v>
      </c>
      <c r="U61" s="52"/>
      <c r="V61" s="52" t="s">
        <v>547</v>
      </c>
      <c r="W61" s="60" t="s">
        <v>547</v>
      </c>
    </row>
    <row r="62" spans="1:23">
      <c r="A62" s="52">
        <v>61</v>
      </c>
      <c r="B62" s="52" t="s">
        <v>28</v>
      </c>
      <c r="C62" s="52" t="s">
        <v>8</v>
      </c>
      <c r="D62" s="52" t="s">
        <v>595</v>
      </c>
      <c r="E62" s="52" t="s">
        <v>596</v>
      </c>
      <c r="F62" s="52">
        <v>125.317997</v>
      </c>
      <c r="G62" s="52">
        <v>44.067539</v>
      </c>
      <c r="H62" s="52" t="s">
        <v>516</v>
      </c>
      <c r="I62" s="52">
        <v>900</v>
      </c>
      <c r="J62" s="52" t="s">
        <v>544</v>
      </c>
      <c r="K62" s="52" t="s">
        <v>545</v>
      </c>
      <c r="L62" s="52" t="s">
        <v>597</v>
      </c>
      <c r="M62" s="55">
        <v>220103101224</v>
      </c>
      <c r="N62" s="56">
        <f t="shared" si="0"/>
        <v>16.6</v>
      </c>
      <c r="O62" s="56">
        <v>8</v>
      </c>
      <c r="P62" s="56">
        <v>3.6</v>
      </c>
      <c r="Q62" s="56">
        <v>2</v>
      </c>
      <c r="R62" s="56">
        <v>3</v>
      </c>
      <c r="S62" s="52" t="s">
        <v>8</v>
      </c>
      <c r="T62" s="55" t="s">
        <v>598</v>
      </c>
      <c r="U62" s="52" t="s">
        <v>548</v>
      </c>
      <c r="V62" s="52"/>
      <c r="W62" s="60" t="s">
        <v>547</v>
      </c>
    </row>
    <row r="63" spans="1:23">
      <c r="A63" s="52">
        <v>62</v>
      </c>
      <c r="B63" s="52" t="s">
        <v>28</v>
      </c>
      <c r="C63" s="52" t="s">
        <v>8</v>
      </c>
      <c r="D63" s="52" t="s">
        <v>599</v>
      </c>
      <c r="E63" s="52" t="s">
        <v>600</v>
      </c>
      <c r="F63" s="52">
        <v>125.50934967065</v>
      </c>
      <c r="G63" s="52">
        <v>43.6307313655282</v>
      </c>
      <c r="H63" s="52" t="s">
        <v>516</v>
      </c>
      <c r="I63" s="52">
        <v>900</v>
      </c>
      <c r="J63" s="52" t="s">
        <v>544</v>
      </c>
      <c r="K63" s="52" t="s">
        <v>545</v>
      </c>
      <c r="L63" s="52" t="s">
        <v>601</v>
      </c>
      <c r="M63" s="55">
        <v>220112003201</v>
      </c>
      <c r="N63" s="56">
        <f t="shared" si="0"/>
        <v>18.3</v>
      </c>
      <c r="O63" s="56">
        <v>8</v>
      </c>
      <c r="P63" s="56">
        <v>4.3</v>
      </c>
      <c r="Q63" s="58">
        <v>3</v>
      </c>
      <c r="R63" s="56">
        <v>3</v>
      </c>
      <c r="S63" s="52" t="s">
        <v>8</v>
      </c>
      <c r="T63" s="55" t="s">
        <v>584</v>
      </c>
      <c r="U63" s="52" t="s">
        <v>548</v>
      </c>
      <c r="V63" s="52"/>
      <c r="W63" s="60" t="s">
        <v>547</v>
      </c>
    </row>
    <row r="64" spans="1:23">
      <c r="A64" s="52">
        <v>63</v>
      </c>
      <c r="B64" s="52" t="s">
        <v>28</v>
      </c>
      <c r="C64" s="52" t="s">
        <v>8</v>
      </c>
      <c r="D64" s="52" t="s">
        <v>602</v>
      </c>
      <c r="E64" s="52" t="s">
        <v>603</v>
      </c>
      <c r="F64" s="52">
        <v>125.987433455832</v>
      </c>
      <c r="G64" s="52">
        <v>44.2942474720856</v>
      </c>
      <c r="H64" s="52" t="s">
        <v>516</v>
      </c>
      <c r="I64" s="52">
        <v>900</v>
      </c>
      <c r="J64" s="52" t="s">
        <v>544</v>
      </c>
      <c r="K64" s="52" t="s">
        <v>545</v>
      </c>
      <c r="L64" s="52" t="s">
        <v>604</v>
      </c>
      <c r="M64" s="55">
        <v>220113006219</v>
      </c>
      <c r="N64" s="56">
        <f t="shared" si="0"/>
        <v>17.816</v>
      </c>
      <c r="O64" s="56">
        <v>8</v>
      </c>
      <c r="P64" s="56">
        <v>4.816</v>
      </c>
      <c r="Q64" s="56">
        <v>2</v>
      </c>
      <c r="R64" s="56">
        <v>3</v>
      </c>
      <c r="S64" s="52" t="s">
        <v>8</v>
      </c>
      <c r="T64" s="55" t="s">
        <v>598</v>
      </c>
      <c r="U64" s="52" t="s">
        <v>548</v>
      </c>
      <c r="V64" s="52"/>
      <c r="W64" s="60" t="s">
        <v>547</v>
      </c>
    </row>
    <row r="65" spans="1:23">
      <c r="A65" s="52">
        <v>64</v>
      </c>
      <c r="B65" s="52" t="s">
        <v>28</v>
      </c>
      <c r="C65" s="52" t="s">
        <v>8</v>
      </c>
      <c r="D65" s="52" t="s">
        <v>602</v>
      </c>
      <c r="E65" s="52" t="s">
        <v>605</v>
      </c>
      <c r="F65" s="52">
        <v>125.268131502786</v>
      </c>
      <c r="G65" s="52">
        <v>44.4594995640685</v>
      </c>
      <c r="H65" s="52" t="s">
        <v>516</v>
      </c>
      <c r="I65" s="52">
        <v>900</v>
      </c>
      <c r="J65" s="52" t="s">
        <v>544</v>
      </c>
      <c r="K65" s="52" t="s">
        <v>545</v>
      </c>
      <c r="L65" s="52" t="s">
        <v>606</v>
      </c>
      <c r="M65" s="55">
        <v>220113007215</v>
      </c>
      <c r="N65" s="56">
        <f t="shared" si="0"/>
        <v>16.58</v>
      </c>
      <c r="O65" s="56">
        <v>8</v>
      </c>
      <c r="P65" s="56">
        <v>3.58</v>
      </c>
      <c r="Q65" s="56">
        <v>2</v>
      </c>
      <c r="R65" s="56">
        <v>3</v>
      </c>
      <c r="S65" s="52" t="s">
        <v>8</v>
      </c>
      <c r="T65" s="55" t="s">
        <v>598</v>
      </c>
      <c r="U65" s="52" t="s">
        <v>548</v>
      </c>
      <c r="V65" s="52"/>
      <c r="W65" s="60" t="s">
        <v>547</v>
      </c>
    </row>
    <row r="66" spans="1:23">
      <c r="A66" s="52">
        <v>65</v>
      </c>
      <c r="B66" s="52" t="s">
        <v>28</v>
      </c>
      <c r="C66" s="52" t="s">
        <v>8</v>
      </c>
      <c r="D66" s="52" t="s">
        <v>607</v>
      </c>
      <c r="E66" s="52" t="s">
        <v>608</v>
      </c>
      <c r="F66" s="52">
        <v>125.687429</v>
      </c>
      <c r="G66" s="52">
        <v>44.643338</v>
      </c>
      <c r="H66" s="52" t="s">
        <v>516</v>
      </c>
      <c r="I66" s="52">
        <v>900</v>
      </c>
      <c r="J66" s="52" t="s">
        <v>544</v>
      </c>
      <c r="K66" s="52" t="s">
        <v>545</v>
      </c>
      <c r="L66" s="52" t="s">
        <v>609</v>
      </c>
      <c r="M66" s="55">
        <v>220183201204</v>
      </c>
      <c r="N66" s="56">
        <f t="shared" ref="N66:N129" si="1">O66+P66+Q66+R66</f>
        <v>17.1</v>
      </c>
      <c r="O66" s="56">
        <v>8</v>
      </c>
      <c r="P66" s="56">
        <v>4.1</v>
      </c>
      <c r="Q66" s="56">
        <v>2</v>
      </c>
      <c r="R66" s="56">
        <v>3</v>
      </c>
      <c r="S66" s="52" t="s">
        <v>8</v>
      </c>
      <c r="T66" s="55" t="s">
        <v>598</v>
      </c>
      <c r="U66" s="52" t="s">
        <v>548</v>
      </c>
      <c r="V66" s="52"/>
      <c r="W66" s="60" t="s">
        <v>547</v>
      </c>
    </row>
    <row r="67" spans="1:23">
      <c r="A67" s="52">
        <v>66</v>
      </c>
      <c r="B67" s="52" t="s">
        <v>28</v>
      </c>
      <c r="C67" s="52" t="s">
        <v>8</v>
      </c>
      <c r="D67" s="52" t="s">
        <v>602</v>
      </c>
      <c r="E67" s="52" t="s">
        <v>610</v>
      </c>
      <c r="F67" s="52">
        <v>125.915267</v>
      </c>
      <c r="G67" s="52">
        <v>43.910537</v>
      </c>
      <c r="H67" s="52" t="s">
        <v>516</v>
      </c>
      <c r="I67" s="52">
        <v>900</v>
      </c>
      <c r="J67" s="52" t="s">
        <v>544</v>
      </c>
      <c r="K67" s="52" t="s">
        <v>545</v>
      </c>
      <c r="L67" s="52" t="s">
        <v>611</v>
      </c>
      <c r="M67" s="55">
        <v>220113009210</v>
      </c>
      <c r="N67" s="56">
        <f t="shared" si="1"/>
        <v>16.612</v>
      </c>
      <c r="O67" s="56">
        <v>8</v>
      </c>
      <c r="P67" s="56">
        <v>3.612</v>
      </c>
      <c r="Q67" s="56">
        <v>2</v>
      </c>
      <c r="R67" s="56">
        <v>3</v>
      </c>
      <c r="S67" s="52" t="s">
        <v>8</v>
      </c>
      <c r="T67" s="55" t="s">
        <v>598</v>
      </c>
      <c r="U67" s="52" t="s">
        <v>548</v>
      </c>
      <c r="V67" s="52"/>
      <c r="W67" s="60" t="s">
        <v>547</v>
      </c>
    </row>
    <row r="68" spans="1:23">
      <c r="A68" s="52">
        <v>67</v>
      </c>
      <c r="B68" s="52" t="s">
        <v>28</v>
      </c>
      <c r="C68" s="52" t="s">
        <v>8</v>
      </c>
      <c r="D68" s="52" t="s">
        <v>602</v>
      </c>
      <c r="E68" s="52" t="s">
        <v>612</v>
      </c>
      <c r="F68" s="52">
        <v>126.118867</v>
      </c>
      <c r="G68" s="52">
        <v>44.282076</v>
      </c>
      <c r="H68" s="52" t="s">
        <v>516</v>
      </c>
      <c r="I68" s="52">
        <v>900</v>
      </c>
      <c r="J68" s="52" t="s">
        <v>544</v>
      </c>
      <c r="K68" s="52" t="s">
        <v>545</v>
      </c>
      <c r="L68" s="52" t="s">
        <v>613</v>
      </c>
      <c r="M68" s="55">
        <v>220113014224</v>
      </c>
      <c r="N68" s="56">
        <f t="shared" si="1"/>
        <v>16.44</v>
      </c>
      <c r="O68" s="56">
        <v>8</v>
      </c>
      <c r="P68" s="56">
        <v>3.44</v>
      </c>
      <c r="Q68" s="56">
        <v>2</v>
      </c>
      <c r="R68" s="56">
        <v>3</v>
      </c>
      <c r="S68" s="52" t="s">
        <v>8</v>
      </c>
      <c r="T68" s="55" t="s">
        <v>598</v>
      </c>
      <c r="U68" s="52" t="s">
        <v>548</v>
      </c>
      <c r="V68" s="52"/>
      <c r="W68" s="60" t="s">
        <v>547</v>
      </c>
    </row>
    <row r="69" spans="1:23">
      <c r="A69" s="52">
        <v>68</v>
      </c>
      <c r="B69" s="52" t="s">
        <v>28</v>
      </c>
      <c r="C69" s="52" t="s">
        <v>8</v>
      </c>
      <c r="D69" s="52" t="s">
        <v>602</v>
      </c>
      <c r="E69" s="52" t="s">
        <v>614</v>
      </c>
      <c r="F69" s="52">
        <v>125.999629</v>
      </c>
      <c r="G69" s="52">
        <v>44.41874</v>
      </c>
      <c r="H69" s="52" t="s">
        <v>516</v>
      </c>
      <c r="I69" s="52">
        <v>900</v>
      </c>
      <c r="J69" s="52" t="s">
        <v>544</v>
      </c>
      <c r="K69" s="52" t="s">
        <v>545</v>
      </c>
      <c r="L69" s="52" t="s">
        <v>615</v>
      </c>
      <c r="M69" s="55">
        <v>220113015212</v>
      </c>
      <c r="N69" s="56">
        <f t="shared" si="1"/>
        <v>15.064</v>
      </c>
      <c r="O69" s="56">
        <v>8</v>
      </c>
      <c r="P69" s="56">
        <v>2.064</v>
      </c>
      <c r="Q69" s="56">
        <v>2</v>
      </c>
      <c r="R69" s="56">
        <v>3</v>
      </c>
      <c r="S69" s="52" t="s">
        <v>8</v>
      </c>
      <c r="T69" s="55" t="s">
        <v>598</v>
      </c>
      <c r="U69" s="52" t="s">
        <v>548</v>
      </c>
      <c r="V69" s="52"/>
      <c r="W69" s="60" t="s">
        <v>547</v>
      </c>
    </row>
    <row r="70" spans="1:23">
      <c r="A70" s="52">
        <v>69</v>
      </c>
      <c r="B70" s="52" t="s">
        <v>28</v>
      </c>
      <c r="C70" s="52" t="s">
        <v>8</v>
      </c>
      <c r="D70" s="52" t="s">
        <v>602</v>
      </c>
      <c r="E70" s="52" t="s">
        <v>616</v>
      </c>
      <c r="F70" s="52">
        <v>126.214833</v>
      </c>
      <c r="G70" s="52">
        <v>44.359452</v>
      </c>
      <c r="H70" s="52" t="s">
        <v>516</v>
      </c>
      <c r="I70" s="52">
        <v>900</v>
      </c>
      <c r="J70" s="52" t="s">
        <v>544</v>
      </c>
      <c r="K70" s="52" t="s">
        <v>545</v>
      </c>
      <c r="L70" s="52" t="s">
        <v>617</v>
      </c>
      <c r="M70" s="55">
        <v>220113102211</v>
      </c>
      <c r="N70" s="56">
        <f t="shared" si="1"/>
        <v>17.3</v>
      </c>
      <c r="O70" s="56">
        <v>8</v>
      </c>
      <c r="P70" s="56">
        <v>4.3</v>
      </c>
      <c r="Q70" s="56">
        <v>2</v>
      </c>
      <c r="R70" s="56">
        <v>3</v>
      </c>
      <c r="S70" s="52" t="s">
        <v>8</v>
      </c>
      <c r="T70" s="55" t="s">
        <v>598</v>
      </c>
      <c r="U70" s="52" t="s">
        <v>548</v>
      </c>
      <c r="V70" s="52"/>
      <c r="W70" s="60" t="s">
        <v>547</v>
      </c>
    </row>
    <row r="71" spans="1:23">
      <c r="A71" s="52">
        <v>70</v>
      </c>
      <c r="B71" s="52" t="s">
        <v>28</v>
      </c>
      <c r="C71" s="52" t="s">
        <v>8</v>
      </c>
      <c r="D71" s="52" t="s">
        <v>618</v>
      </c>
      <c r="E71" s="52" t="s">
        <v>619</v>
      </c>
      <c r="F71" s="52">
        <v>126.693822</v>
      </c>
      <c r="G71" s="52">
        <v>45.023367</v>
      </c>
      <c r="H71" s="52" t="s">
        <v>516</v>
      </c>
      <c r="I71" s="52">
        <v>900</v>
      </c>
      <c r="J71" s="52" t="s">
        <v>544</v>
      </c>
      <c r="K71" s="52" t="s">
        <v>545</v>
      </c>
      <c r="L71" s="52" t="s">
        <v>620</v>
      </c>
      <c r="M71" s="55">
        <v>220182114205</v>
      </c>
      <c r="N71" s="56">
        <f t="shared" si="1"/>
        <v>19.6</v>
      </c>
      <c r="O71" s="56">
        <v>8</v>
      </c>
      <c r="P71" s="56">
        <v>5.6</v>
      </c>
      <c r="Q71" s="58">
        <v>3</v>
      </c>
      <c r="R71" s="56">
        <v>3</v>
      </c>
      <c r="S71" s="52" t="s">
        <v>8</v>
      </c>
      <c r="T71" s="55" t="s">
        <v>584</v>
      </c>
      <c r="U71" s="52" t="s">
        <v>548</v>
      </c>
      <c r="V71" s="52"/>
      <c r="W71" s="60" t="s">
        <v>547</v>
      </c>
    </row>
    <row r="72" spans="1:23">
      <c r="A72" s="52">
        <v>71</v>
      </c>
      <c r="B72" s="52" t="s">
        <v>28</v>
      </c>
      <c r="C72" s="52" t="s">
        <v>8</v>
      </c>
      <c r="D72" s="52" t="s">
        <v>479</v>
      </c>
      <c r="E72" s="52" t="s">
        <v>621</v>
      </c>
      <c r="F72" s="52">
        <v>124.623512</v>
      </c>
      <c r="G72" s="52">
        <v>44.32803</v>
      </c>
      <c r="H72" s="52" t="s">
        <v>516</v>
      </c>
      <c r="I72" s="52">
        <v>900</v>
      </c>
      <c r="J72" s="52" t="s">
        <v>544</v>
      </c>
      <c r="K72" s="52" t="s">
        <v>545</v>
      </c>
      <c r="L72" s="52" t="s">
        <v>622</v>
      </c>
      <c r="M72" s="55">
        <v>220122101207</v>
      </c>
      <c r="N72" s="56">
        <f t="shared" si="1"/>
        <v>17.4</v>
      </c>
      <c r="O72" s="56">
        <v>8</v>
      </c>
      <c r="P72" s="56">
        <v>3.4</v>
      </c>
      <c r="Q72" s="58">
        <v>3</v>
      </c>
      <c r="R72" s="56">
        <v>3</v>
      </c>
      <c r="S72" s="52" t="s">
        <v>8</v>
      </c>
      <c r="T72" s="55" t="s">
        <v>584</v>
      </c>
      <c r="U72" s="52" t="s">
        <v>548</v>
      </c>
      <c r="V72" s="52"/>
      <c r="W72" s="60" t="s">
        <v>547</v>
      </c>
    </row>
    <row r="73" spans="1:23">
      <c r="A73" s="52">
        <v>72</v>
      </c>
      <c r="B73" s="52" t="s">
        <v>28</v>
      </c>
      <c r="C73" s="52" t="s">
        <v>8</v>
      </c>
      <c r="D73" s="52" t="s">
        <v>479</v>
      </c>
      <c r="E73" s="52" t="s">
        <v>623</v>
      </c>
      <c r="F73" s="52">
        <v>125.201589</v>
      </c>
      <c r="G73" s="52">
        <v>44.22413</v>
      </c>
      <c r="H73" s="52" t="s">
        <v>516</v>
      </c>
      <c r="I73" s="52">
        <v>900</v>
      </c>
      <c r="J73" s="52" t="s">
        <v>544</v>
      </c>
      <c r="K73" s="52" t="s">
        <v>545</v>
      </c>
      <c r="L73" s="52" t="s">
        <v>624</v>
      </c>
      <c r="M73" s="55">
        <v>220122104204</v>
      </c>
      <c r="N73" s="56">
        <f t="shared" si="1"/>
        <v>20.2</v>
      </c>
      <c r="O73" s="56">
        <v>8</v>
      </c>
      <c r="P73" s="56">
        <v>6.2</v>
      </c>
      <c r="Q73" s="58">
        <v>3</v>
      </c>
      <c r="R73" s="56">
        <v>3</v>
      </c>
      <c r="S73" s="52" t="s">
        <v>8</v>
      </c>
      <c r="T73" s="55" t="s">
        <v>584</v>
      </c>
      <c r="U73" s="52" t="s">
        <v>548</v>
      </c>
      <c r="V73" s="52"/>
      <c r="W73" s="60" t="s">
        <v>547</v>
      </c>
    </row>
    <row r="74" spans="1:23">
      <c r="A74" s="52">
        <v>73</v>
      </c>
      <c r="B74" s="52" t="s">
        <v>28</v>
      </c>
      <c r="C74" s="52" t="s">
        <v>8</v>
      </c>
      <c r="D74" s="52" t="s">
        <v>479</v>
      </c>
      <c r="E74" s="52" t="s">
        <v>625</v>
      </c>
      <c r="F74" s="52">
        <v>125.072481</v>
      </c>
      <c r="G74" s="52">
        <v>44.197892</v>
      </c>
      <c r="H74" s="52" t="s">
        <v>516</v>
      </c>
      <c r="I74" s="52">
        <v>900</v>
      </c>
      <c r="J74" s="52" t="s">
        <v>544</v>
      </c>
      <c r="K74" s="52" t="s">
        <v>545</v>
      </c>
      <c r="L74" s="52" t="s">
        <v>626</v>
      </c>
      <c r="M74" s="55">
        <v>220122104217</v>
      </c>
      <c r="N74" s="56">
        <f t="shared" si="1"/>
        <v>19.3</v>
      </c>
      <c r="O74" s="56">
        <v>8</v>
      </c>
      <c r="P74" s="56">
        <v>5.3</v>
      </c>
      <c r="Q74" s="58">
        <v>3</v>
      </c>
      <c r="R74" s="56">
        <v>3</v>
      </c>
      <c r="S74" s="52" t="s">
        <v>8</v>
      </c>
      <c r="T74" s="55" t="s">
        <v>584</v>
      </c>
      <c r="U74" s="52" t="s">
        <v>548</v>
      </c>
      <c r="V74" s="52"/>
      <c r="W74" s="60" t="s">
        <v>547</v>
      </c>
    </row>
    <row r="75" spans="1:23">
      <c r="A75" s="52">
        <v>74</v>
      </c>
      <c r="B75" s="52" t="s">
        <v>28</v>
      </c>
      <c r="C75" s="52" t="s">
        <v>8</v>
      </c>
      <c r="D75" s="52" t="s">
        <v>479</v>
      </c>
      <c r="E75" s="52" t="s">
        <v>627</v>
      </c>
      <c r="F75" s="52">
        <v>125.045478</v>
      </c>
      <c r="G75" s="52">
        <v>44.12276</v>
      </c>
      <c r="H75" s="52" t="s">
        <v>516</v>
      </c>
      <c r="I75" s="52">
        <v>900</v>
      </c>
      <c r="J75" s="52" t="s">
        <v>544</v>
      </c>
      <c r="K75" s="52" t="s">
        <v>545</v>
      </c>
      <c r="L75" s="52" t="s">
        <v>628</v>
      </c>
      <c r="M75" s="55">
        <v>220122104222</v>
      </c>
      <c r="N75" s="56">
        <f t="shared" si="1"/>
        <v>21.1</v>
      </c>
      <c r="O75" s="56">
        <v>8</v>
      </c>
      <c r="P75" s="56">
        <v>7.1</v>
      </c>
      <c r="Q75" s="58">
        <v>3</v>
      </c>
      <c r="R75" s="56">
        <v>3</v>
      </c>
      <c r="S75" s="52" t="s">
        <v>8</v>
      </c>
      <c r="T75" s="55" t="s">
        <v>584</v>
      </c>
      <c r="U75" s="52" t="s">
        <v>548</v>
      </c>
      <c r="V75" s="52"/>
      <c r="W75" s="60" t="s">
        <v>547</v>
      </c>
    </row>
    <row r="76" spans="1:23">
      <c r="A76" s="52">
        <v>75</v>
      </c>
      <c r="B76" s="52" t="s">
        <v>28</v>
      </c>
      <c r="C76" s="52" t="s">
        <v>8</v>
      </c>
      <c r="D76" s="52" t="s">
        <v>479</v>
      </c>
      <c r="E76" s="52" t="s">
        <v>629</v>
      </c>
      <c r="F76" s="52">
        <v>124.966089</v>
      </c>
      <c r="G76" s="52">
        <v>43.91647</v>
      </c>
      <c r="H76" s="52" t="s">
        <v>516</v>
      </c>
      <c r="I76" s="52">
        <v>900</v>
      </c>
      <c r="J76" s="52" t="s">
        <v>544</v>
      </c>
      <c r="K76" s="52" t="s">
        <v>545</v>
      </c>
      <c r="L76" s="52" t="s">
        <v>630</v>
      </c>
      <c r="M76" s="55">
        <v>220122105202</v>
      </c>
      <c r="N76" s="56">
        <f t="shared" si="1"/>
        <v>19.5</v>
      </c>
      <c r="O76" s="56">
        <v>8</v>
      </c>
      <c r="P76" s="56">
        <v>5.5</v>
      </c>
      <c r="Q76" s="58">
        <v>3</v>
      </c>
      <c r="R76" s="56">
        <v>3</v>
      </c>
      <c r="S76" s="52" t="s">
        <v>8</v>
      </c>
      <c r="T76" s="55" t="s">
        <v>584</v>
      </c>
      <c r="U76" s="52" t="s">
        <v>548</v>
      </c>
      <c r="V76" s="52"/>
      <c r="W76" s="60" t="s">
        <v>547</v>
      </c>
    </row>
    <row r="77" spans="1:23">
      <c r="A77" s="52">
        <v>76</v>
      </c>
      <c r="B77" s="52" t="s">
        <v>28</v>
      </c>
      <c r="C77" s="52" t="s">
        <v>8</v>
      </c>
      <c r="D77" s="52" t="s">
        <v>479</v>
      </c>
      <c r="E77" s="52" t="s">
        <v>631</v>
      </c>
      <c r="F77" s="52">
        <v>125.256656</v>
      </c>
      <c r="G77" s="52">
        <v>44.624852</v>
      </c>
      <c r="H77" s="52" t="s">
        <v>516</v>
      </c>
      <c r="I77" s="52">
        <v>900</v>
      </c>
      <c r="J77" s="52" t="s">
        <v>544</v>
      </c>
      <c r="K77" s="52" t="s">
        <v>545</v>
      </c>
      <c r="L77" s="52" t="s">
        <v>632</v>
      </c>
      <c r="M77" s="55">
        <v>220122106209</v>
      </c>
      <c r="N77" s="56">
        <f t="shared" si="1"/>
        <v>20.4</v>
      </c>
      <c r="O77" s="56">
        <v>8</v>
      </c>
      <c r="P77" s="56">
        <v>6.4</v>
      </c>
      <c r="Q77" s="58">
        <v>3</v>
      </c>
      <c r="R77" s="56">
        <v>3</v>
      </c>
      <c r="S77" s="52" t="s">
        <v>8</v>
      </c>
      <c r="T77" s="55" t="s">
        <v>584</v>
      </c>
      <c r="U77" s="52" t="s">
        <v>548</v>
      </c>
      <c r="V77" s="52"/>
      <c r="W77" s="60" t="s">
        <v>547</v>
      </c>
    </row>
    <row r="78" spans="1:23">
      <c r="A78" s="52">
        <v>77</v>
      </c>
      <c r="B78" s="52" t="s">
        <v>28</v>
      </c>
      <c r="C78" s="52" t="s">
        <v>8</v>
      </c>
      <c r="D78" s="52" t="s">
        <v>479</v>
      </c>
      <c r="E78" s="52" t="s">
        <v>633</v>
      </c>
      <c r="F78" s="52">
        <v>124.811993</v>
      </c>
      <c r="G78" s="52">
        <v>44.521309</v>
      </c>
      <c r="H78" s="52" t="s">
        <v>516</v>
      </c>
      <c r="I78" s="52">
        <v>900</v>
      </c>
      <c r="J78" s="52" t="s">
        <v>544</v>
      </c>
      <c r="K78" s="52" t="s">
        <v>545</v>
      </c>
      <c r="L78" s="52" t="s">
        <v>634</v>
      </c>
      <c r="M78" s="55">
        <v>220122108205</v>
      </c>
      <c r="N78" s="56">
        <f t="shared" si="1"/>
        <v>17.2</v>
      </c>
      <c r="O78" s="56">
        <v>8</v>
      </c>
      <c r="P78" s="56">
        <v>3.2</v>
      </c>
      <c r="Q78" s="58">
        <v>3</v>
      </c>
      <c r="R78" s="56">
        <v>3</v>
      </c>
      <c r="S78" s="52" t="s">
        <v>8</v>
      </c>
      <c r="T78" s="55" t="s">
        <v>584</v>
      </c>
      <c r="U78" s="52" t="s">
        <v>548</v>
      </c>
      <c r="V78" s="52"/>
      <c r="W78" s="60" t="s">
        <v>547</v>
      </c>
    </row>
    <row r="79" spans="1:23">
      <c r="A79" s="52">
        <v>78</v>
      </c>
      <c r="B79" s="52" t="s">
        <v>28</v>
      </c>
      <c r="C79" s="52" t="s">
        <v>8</v>
      </c>
      <c r="D79" s="52" t="s">
        <v>479</v>
      </c>
      <c r="E79" s="52" t="s">
        <v>635</v>
      </c>
      <c r="F79" s="52">
        <v>124.638311</v>
      </c>
      <c r="G79" s="52">
        <v>44.607084</v>
      </c>
      <c r="H79" s="52" t="s">
        <v>516</v>
      </c>
      <c r="I79" s="52">
        <v>900</v>
      </c>
      <c r="J79" s="52" t="s">
        <v>544</v>
      </c>
      <c r="K79" s="52" t="s">
        <v>545</v>
      </c>
      <c r="L79" s="52" t="s">
        <v>636</v>
      </c>
      <c r="M79" s="55">
        <v>220122108212</v>
      </c>
      <c r="N79" s="56">
        <f t="shared" si="1"/>
        <v>20.6</v>
      </c>
      <c r="O79" s="56">
        <v>8</v>
      </c>
      <c r="P79" s="56">
        <v>6.6</v>
      </c>
      <c r="Q79" s="58">
        <v>3</v>
      </c>
      <c r="R79" s="56">
        <v>3</v>
      </c>
      <c r="S79" s="52" t="s">
        <v>8</v>
      </c>
      <c r="T79" s="55" t="s">
        <v>584</v>
      </c>
      <c r="U79" s="52" t="s">
        <v>548</v>
      </c>
      <c r="V79" s="52"/>
      <c r="W79" s="60" t="s">
        <v>547</v>
      </c>
    </row>
    <row r="80" spans="1:23">
      <c r="A80" s="52">
        <v>79</v>
      </c>
      <c r="B80" s="52" t="s">
        <v>28</v>
      </c>
      <c r="C80" s="52" t="s">
        <v>8</v>
      </c>
      <c r="D80" s="52" t="s">
        <v>479</v>
      </c>
      <c r="E80" s="52" t="s">
        <v>637</v>
      </c>
      <c r="F80" s="52">
        <v>124.814661</v>
      </c>
      <c r="G80" s="52">
        <v>44.303261</v>
      </c>
      <c r="H80" s="52" t="s">
        <v>516</v>
      </c>
      <c r="I80" s="52">
        <v>900</v>
      </c>
      <c r="J80" s="52" t="s">
        <v>544</v>
      </c>
      <c r="K80" s="52" t="s">
        <v>545</v>
      </c>
      <c r="L80" s="52" t="s">
        <v>638</v>
      </c>
      <c r="M80" s="55">
        <v>220122109205</v>
      </c>
      <c r="N80" s="56">
        <f t="shared" si="1"/>
        <v>18.2</v>
      </c>
      <c r="O80" s="56">
        <v>8</v>
      </c>
      <c r="P80" s="56">
        <v>4.2</v>
      </c>
      <c r="Q80" s="58">
        <v>3</v>
      </c>
      <c r="R80" s="56">
        <v>3</v>
      </c>
      <c r="S80" s="52" t="s">
        <v>8</v>
      </c>
      <c r="T80" s="55" t="s">
        <v>584</v>
      </c>
      <c r="U80" s="52" t="s">
        <v>548</v>
      </c>
      <c r="V80" s="52"/>
      <c r="W80" s="60" t="s">
        <v>547</v>
      </c>
    </row>
    <row r="81" spans="1:23">
      <c r="A81" s="52">
        <v>80</v>
      </c>
      <c r="B81" s="52" t="s">
        <v>28</v>
      </c>
      <c r="C81" s="52" t="s">
        <v>8</v>
      </c>
      <c r="D81" s="52" t="s">
        <v>479</v>
      </c>
      <c r="E81" s="52" t="s">
        <v>639</v>
      </c>
      <c r="F81" s="52">
        <v>124.791983</v>
      </c>
      <c r="G81" s="52">
        <v>44.327287</v>
      </c>
      <c r="H81" s="52" t="s">
        <v>516</v>
      </c>
      <c r="I81" s="52">
        <v>900</v>
      </c>
      <c r="J81" s="52" t="s">
        <v>544</v>
      </c>
      <c r="K81" s="52" t="s">
        <v>545</v>
      </c>
      <c r="L81" s="52" t="s">
        <v>451</v>
      </c>
      <c r="M81" s="55">
        <v>220122109206</v>
      </c>
      <c r="N81" s="56">
        <f t="shared" si="1"/>
        <v>20.1</v>
      </c>
      <c r="O81" s="56">
        <v>8</v>
      </c>
      <c r="P81" s="56">
        <v>6.1</v>
      </c>
      <c r="Q81" s="58">
        <v>3</v>
      </c>
      <c r="R81" s="56">
        <v>3</v>
      </c>
      <c r="S81" s="52" t="s">
        <v>8</v>
      </c>
      <c r="T81" s="55" t="s">
        <v>584</v>
      </c>
      <c r="U81" s="52" t="s">
        <v>548</v>
      </c>
      <c r="V81" s="52"/>
      <c r="W81" s="60" t="s">
        <v>547</v>
      </c>
    </row>
    <row r="82" spans="1:23">
      <c r="A82" s="52">
        <v>81</v>
      </c>
      <c r="B82" s="52" t="s">
        <v>28</v>
      </c>
      <c r="C82" s="52" t="s">
        <v>8</v>
      </c>
      <c r="D82" s="52" t="s">
        <v>479</v>
      </c>
      <c r="E82" s="52" t="s">
        <v>640</v>
      </c>
      <c r="F82" s="52">
        <v>124.909957</v>
      </c>
      <c r="G82" s="52">
        <v>44.254665</v>
      </c>
      <c r="H82" s="52" t="s">
        <v>516</v>
      </c>
      <c r="I82" s="52">
        <v>900</v>
      </c>
      <c r="J82" s="52" t="s">
        <v>544</v>
      </c>
      <c r="K82" s="52" t="s">
        <v>545</v>
      </c>
      <c r="L82" s="52" t="s">
        <v>641</v>
      </c>
      <c r="M82" s="55">
        <v>220122109215</v>
      </c>
      <c r="N82" s="56">
        <f t="shared" si="1"/>
        <v>19.76</v>
      </c>
      <c r="O82" s="56">
        <v>8</v>
      </c>
      <c r="P82" s="56">
        <v>5.76</v>
      </c>
      <c r="Q82" s="58">
        <v>3</v>
      </c>
      <c r="R82" s="56">
        <v>3</v>
      </c>
      <c r="S82" s="52" t="s">
        <v>8</v>
      </c>
      <c r="T82" s="55" t="s">
        <v>584</v>
      </c>
      <c r="U82" s="52" t="s">
        <v>548</v>
      </c>
      <c r="V82" s="52"/>
      <c r="W82" s="60" t="s">
        <v>547</v>
      </c>
    </row>
    <row r="83" spans="1:23">
      <c r="A83" s="52">
        <v>82</v>
      </c>
      <c r="B83" s="52" t="s">
        <v>28</v>
      </c>
      <c r="C83" s="52" t="s">
        <v>8</v>
      </c>
      <c r="D83" s="52" t="s">
        <v>479</v>
      </c>
      <c r="E83" s="52" t="s">
        <v>642</v>
      </c>
      <c r="F83" s="52">
        <v>125.315958</v>
      </c>
      <c r="G83" s="52">
        <v>44.32517</v>
      </c>
      <c r="H83" s="52" t="s">
        <v>516</v>
      </c>
      <c r="I83" s="52">
        <v>900</v>
      </c>
      <c r="J83" s="52" t="s">
        <v>544</v>
      </c>
      <c r="K83" s="52" t="s">
        <v>545</v>
      </c>
      <c r="L83" s="52" t="s">
        <v>643</v>
      </c>
      <c r="M83" s="55">
        <v>220122200213</v>
      </c>
      <c r="N83" s="56">
        <f t="shared" si="1"/>
        <v>18.6</v>
      </c>
      <c r="O83" s="56">
        <v>8</v>
      </c>
      <c r="P83" s="56">
        <v>4.6</v>
      </c>
      <c r="Q83" s="58">
        <v>3</v>
      </c>
      <c r="R83" s="56">
        <v>3</v>
      </c>
      <c r="S83" s="52" t="s">
        <v>8</v>
      </c>
      <c r="T83" s="55" t="s">
        <v>584</v>
      </c>
      <c r="U83" s="52" t="s">
        <v>548</v>
      </c>
      <c r="V83" s="52"/>
      <c r="W83" s="60" t="s">
        <v>547</v>
      </c>
    </row>
    <row r="84" spans="1:23">
      <c r="A84" s="52">
        <v>83</v>
      </c>
      <c r="B84" s="52" t="s">
        <v>28</v>
      </c>
      <c r="C84" s="52" t="s">
        <v>8</v>
      </c>
      <c r="D84" s="52" t="s">
        <v>479</v>
      </c>
      <c r="E84" s="52" t="s">
        <v>644</v>
      </c>
      <c r="F84" s="52">
        <v>125.306371</v>
      </c>
      <c r="G84" s="52">
        <v>44.355937</v>
      </c>
      <c r="H84" s="52" t="s">
        <v>516</v>
      </c>
      <c r="I84" s="52">
        <v>900</v>
      </c>
      <c r="J84" s="52" t="s">
        <v>544</v>
      </c>
      <c r="K84" s="52" t="s">
        <v>545</v>
      </c>
      <c r="L84" s="52" t="s">
        <v>645</v>
      </c>
      <c r="M84" s="55">
        <v>220122200221</v>
      </c>
      <c r="N84" s="56">
        <f t="shared" si="1"/>
        <v>21.3</v>
      </c>
      <c r="O84" s="56">
        <v>8</v>
      </c>
      <c r="P84" s="56">
        <v>7.3</v>
      </c>
      <c r="Q84" s="58">
        <v>3</v>
      </c>
      <c r="R84" s="56">
        <v>3</v>
      </c>
      <c r="S84" s="52" t="s">
        <v>8</v>
      </c>
      <c r="T84" s="55" t="s">
        <v>584</v>
      </c>
      <c r="U84" s="52" t="s">
        <v>548</v>
      </c>
      <c r="V84" s="52"/>
      <c r="W84" s="60" t="s">
        <v>547</v>
      </c>
    </row>
    <row r="85" spans="1:23">
      <c r="A85" s="52">
        <v>84</v>
      </c>
      <c r="B85" s="52" t="s">
        <v>28</v>
      </c>
      <c r="C85" s="52" t="s">
        <v>8</v>
      </c>
      <c r="D85" s="52" t="s">
        <v>479</v>
      </c>
      <c r="E85" s="52" t="s">
        <v>646</v>
      </c>
      <c r="F85" s="52">
        <v>124.914418</v>
      </c>
      <c r="G85" s="52">
        <v>44.058391</v>
      </c>
      <c r="H85" s="52" t="s">
        <v>516</v>
      </c>
      <c r="I85" s="52">
        <v>900</v>
      </c>
      <c r="J85" s="52" t="s">
        <v>544</v>
      </c>
      <c r="K85" s="52" t="s">
        <v>545</v>
      </c>
      <c r="L85" s="52" t="s">
        <v>647</v>
      </c>
      <c r="M85" s="55">
        <v>220122201204</v>
      </c>
      <c r="N85" s="56">
        <f t="shared" si="1"/>
        <v>19.1</v>
      </c>
      <c r="O85" s="56">
        <v>8</v>
      </c>
      <c r="P85" s="56">
        <v>5.1</v>
      </c>
      <c r="Q85" s="58">
        <v>3</v>
      </c>
      <c r="R85" s="56">
        <v>3</v>
      </c>
      <c r="S85" s="52" t="s">
        <v>8</v>
      </c>
      <c r="T85" s="55" t="s">
        <v>584</v>
      </c>
      <c r="U85" s="52" t="s">
        <v>548</v>
      </c>
      <c r="V85" s="52"/>
      <c r="W85" s="60" t="s">
        <v>547</v>
      </c>
    </row>
    <row r="86" spans="1:23">
      <c r="A86" s="52">
        <v>85</v>
      </c>
      <c r="B86" s="52" t="s">
        <v>28</v>
      </c>
      <c r="C86" s="52" t="s">
        <v>8</v>
      </c>
      <c r="D86" s="52" t="s">
        <v>602</v>
      </c>
      <c r="E86" s="52" t="s">
        <v>648</v>
      </c>
      <c r="F86" s="52">
        <v>125.76898</v>
      </c>
      <c r="G86" s="52">
        <v>44.310949</v>
      </c>
      <c r="H86" s="52" t="s">
        <v>516</v>
      </c>
      <c r="I86" s="52">
        <v>900</v>
      </c>
      <c r="J86" s="52" t="s">
        <v>544</v>
      </c>
      <c r="K86" s="52" t="s">
        <v>545</v>
      </c>
      <c r="L86" s="52" t="s">
        <v>649</v>
      </c>
      <c r="M86" s="55">
        <v>220113007208</v>
      </c>
      <c r="N86" s="56">
        <f t="shared" si="1"/>
        <v>15.58</v>
      </c>
      <c r="O86" s="56">
        <v>8</v>
      </c>
      <c r="P86" s="56">
        <v>2.58</v>
      </c>
      <c r="Q86" s="56">
        <v>2</v>
      </c>
      <c r="R86" s="56">
        <v>3</v>
      </c>
      <c r="S86" s="52" t="s">
        <v>8</v>
      </c>
      <c r="T86" s="55" t="s">
        <v>598</v>
      </c>
      <c r="U86" s="52" t="s">
        <v>548</v>
      </c>
      <c r="V86" s="52"/>
      <c r="W86" s="60" t="s">
        <v>547</v>
      </c>
    </row>
    <row r="87" spans="1:23">
      <c r="A87" s="52">
        <v>86</v>
      </c>
      <c r="B87" s="52" t="s">
        <v>28</v>
      </c>
      <c r="C87" s="52" t="s">
        <v>8</v>
      </c>
      <c r="D87" s="52" t="s">
        <v>479</v>
      </c>
      <c r="E87" s="52" t="s">
        <v>650</v>
      </c>
      <c r="F87" s="52">
        <v>124.816157</v>
      </c>
      <c r="G87" s="52">
        <v>44.673615</v>
      </c>
      <c r="H87" s="52" t="s">
        <v>516</v>
      </c>
      <c r="I87" s="52">
        <v>900</v>
      </c>
      <c r="J87" s="52" t="s">
        <v>544</v>
      </c>
      <c r="K87" s="52" t="s">
        <v>545</v>
      </c>
      <c r="L87" s="52" t="s">
        <v>651</v>
      </c>
      <c r="M87" s="55">
        <v>220122204210</v>
      </c>
      <c r="N87" s="56">
        <f t="shared" si="1"/>
        <v>18.9</v>
      </c>
      <c r="O87" s="56">
        <v>8</v>
      </c>
      <c r="P87" s="56">
        <v>4.9</v>
      </c>
      <c r="Q87" s="58">
        <v>3</v>
      </c>
      <c r="R87" s="56">
        <v>3</v>
      </c>
      <c r="S87" s="52" t="s">
        <v>8</v>
      </c>
      <c r="T87" s="55" t="s">
        <v>584</v>
      </c>
      <c r="U87" s="52" t="s">
        <v>548</v>
      </c>
      <c r="V87" s="52"/>
      <c r="W87" s="60" t="s">
        <v>547</v>
      </c>
    </row>
    <row r="88" spans="1:23">
      <c r="A88" s="52">
        <v>87</v>
      </c>
      <c r="B88" s="52" t="s">
        <v>28</v>
      </c>
      <c r="C88" s="52" t="s">
        <v>8</v>
      </c>
      <c r="D88" s="52" t="s">
        <v>479</v>
      </c>
      <c r="E88" s="52" t="s">
        <v>652</v>
      </c>
      <c r="F88" s="52">
        <v>125.498855</v>
      </c>
      <c r="G88" s="52">
        <v>44.69634</v>
      </c>
      <c r="H88" s="52" t="s">
        <v>516</v>
      </c>
      <c r="I88" s="52">
        <v>900</v>
      </c>
      <c r="J88" s="52" t="s">
        <v>544</v>
      </c>
      <c r="K88" s="52" t="s">
        <v>545</v>
      </c>
      <c r="L88" s="52" t="s">
        <v>653</v>
      </c>
      <c r="M88" s="55">
        <v>220122208213</v>
      </c>
      <c r="N88" s="56">
        <f t="shared" si="1"/>
        <v>20.2</v>
      </c>
      <c r="O88" s="56">
        <v>8</v>
      </c>
      <c r="P88" s="56">
        <v>6.2</v>
      </c>
      <c r="Q88" s="58">
        <v>3</v>
      </c>
      <c r="R88" s="56">
        <v>3</v>
      </c>
      <c r="S88" s="52" t="s">
        <v>8</v>
      </c>
      <c r="T88" s="55" t="s">
        <v>584</v>
      </c>
      <c r="U88" s="52" t="s">
        <v>548</v>
      </c>
      <c r="V88" s="52"/>
      <c r="W88" s="60" t="s">
        <v>547</v>
      </c>
    </row>
    <row r="89" spans="1:23">
      <c r="A89" s="52">
        <v>88</v>
      </c>
      <c r="B89" s="52" t="s">
        <v>28</v>
      </c>
      <c r="C89" s="52" t="s">
        <v>8</v>
      </c>
      <c r="D89" s="52" t="s">
        <v>479</v>
      </c>
      <c r="E89" s="52" t="s">
        <v>654</v>
      </c>
      <c r="F89" s="52">
        <v>125.360021</v>
      </c>
      <c r="G89" s="52">
        <v>44.738988</v>
      </c>
      <c r="H89" s="52" t="s">
        <v>516</v>
      </c>
      <c r="I89" s="52">
        <v>900</v>
      </c>
      <c r="J89" s="52" t="s">
        <v>544</v>
      </c>
      <c r="K89" s="52" t="s">
        <v>545</v>
      </c>
      <c r="L89" s="52" t="s">
        <v>655</v>
      </c>
      <c r="M89" s="55">
        <v>220122210202</v>
      </c>
      <c r="N89" s="56">
        <f t="shared" si="1"/>
        <v>18.5</v>
      </c>
      <c r="O89" s="56">
        <v>8</v>
      </c>
      <c r="P89" s="56">
        <v>4.5</v>
      </c>
      <c r="Q89" s="58">
        <v>3</v>
      </c>
      <c r="R89" s="56">
        <v>3</v>
      </c>
      <c r="S89" s="52" t="s">
        <v>8</v>
      </c>
      <c r="T89" s="55" t="s">
        <v>584</v>
      </c>
      <c r="U89" s="52" t="s">
        <v>548</v>
      </c>
      <c r="V89" s="52"/>
      <c r="W89" s="60" t="s">
        <v>547</v>
      </c>
    </row>
    <row r="90" spans="1:23">
      <c r="A90" s="52">
        <v>89</v>
      </c>
      <c r="B90" s="52" t="s">
        <v>28</v>
      </c>
      <c r="C90" s="52" t="s">
        <v>8</v>
      </c>
      <c r="D90" s="52" t="s">
        <v>618</v>
      </c>
      <c r="E90" s="52" t="s">
        <v>656</v>
      </c>
      <c r="F90" s="52">
        <v>126.925094964256</v>
      </c>
      <c r="G90" s="52">
        <v>44.7185109179595</v>
      </c>
      <c r="H90" s="52" t="s">
        <v>516</v>
      </c>
      <c r="I90" s="52">
        <v>900</v>
      </c>
      <c r="J90" s="52" t="s">
        <v>544</v>
      </c>
      <c r="K90" s="52" t="s">
        <v>545</v>
      </c>
      <c r="L90" s="52" t="s">
        <v>657</v>
      </c>
      <c r="M90" s="55">
        <v>220182105211</v>
      </c>
      <c r="N90" s="56">
        <f t="shared" si="1"/>
        <v>16.7</v>
      </c>
      <c r="O90" s="56">
        <v>8</v>
      </c>
      <c r="P90" s="56">
        <v>2.7</v>
      </c>
      <c r="Q90" s="58">
        <v>3</v>
      </c>
      <c r="R90" s="56">
        <v>3</v>
      </c>
      <c r="S90" s="52" t="s">
        <v>8</v>
      </c>
      <c r="T90" s="55" t="s">
        <v>584</v>
      </c>
      <c r="U90" s="52" t="s">
        <v>548</v>
      </c>
      <c r="V90" s="52"/>
      <c r="W90" s="60" t="s">
        <v>547</v>
      </c>
    </row>
    <row r="91" spans="1:23">
      <c r="A91" s="52">
        <v>90</v>
      </c>
      <c r="B91" s="52" t="s">
        <v>28</v>
      </c>
      <c r="C91" s="52" t="s">
        <v>8</v>
      </c>
      <c r="D91" s="52" t="s">
        <v>618</v>
      </c>
      <c r="E91" s="52" t="s">
        <v>658</v>
      </c>
      <c r="F91" s="52">
        <v>126.985613</v>
      </c>
      <c r="G91" s="52">
        <v>44.562981</v>
      </c>
      <c r="H91" s="52" t="s">
        <v>516</v>
      </c>
      <c r="I91" s="52">
        <v>900</v>
      </c>
      <c r="J91" s="52" t="s">
        <v>544</v>
      </c>
      <c r="K91" s="52" t="s">
        <v>545</v>
      </c>
      <c r="L91" s="52" t="s">
        <v>659</v>
      </c>
      <c r="M91" s="55">
        <v>220182105222</v>
      </c>
      <c r="N91" s="56">
        <f t="shared" si="1"/>
        <v>21.2</v>
      </c>
      <c r="O91" s="56">
        <v>8</v>
      </c>
      <c r="P91" s="56">
        <v>7.2</v>
      </c>
      <c r="Q91" s="58">
        <v>3</v>
      </c>
      <c r="R91" s="56">
        <v>3</v>
      </c>
      <c r="S91" s="52" t="s">
        <v>8</v>
      </c>
      <c r="T91" s="55" t="s">
        <v>584</v>
      </c>
      <c r="U91" s="52" t="s">
        <v>548</v>
      </c>
      <c r="V91" s="52"/>
      <c r="W91" s="60" t="s">
        <v>547</v>
      </c>
    </row>
    <row r="92" spans="1:23">
      <c r="A92" s="52">
        <v>91</v>
      </c>
      <c r="B92" s="52" t="s">
        <v>28</v>
      </c>
      <c r="C92" s="52" t="s">
        <v>8</v>
      </c>
      <c r="D92" s="52" t="s">
        <v>618</v>
      </c>
      <c r="E92" s="52" t="s">
        <v>660</v>
      </c>
      <c r="F92" s="52">
        <v>126.704421</v>
      </c>
      <c r="G92" s="52">
        <v>44.707274</v>
      </c>
      <c r="H92" s="52" t="s">
        <v>516</v>
      </c>
      <c r="I92" s="52">
        <v>900</v>
      </c>
      <c r="J92" s="52" t="s">
        <v>544</v>
      </c>
      <c r="K92" s="52" t="s">
        <v>545</v>
      </c>
      <c r="L92" s="52" t="s">
        <v>661</v>
      </c>
      <c r="M92" s="55">
        <v>220182106207</v>
      </c>
      <c r="N92" s="56">
        <f t="shared" si="1"/>
        <v>19.4</v>
      </c>
      <c r="O92" s="56">
        <v>8</v>
      </c>
      <c r="P92" s="56">
        <v>5.4</v>
      </c>
      <c r="Q92" s="58">
        <v>3</v>
      </c>
      <c r="R92" s="56">
        <v>3</v>
      </c>
      <c r="S92" s="52" t="s">
        <v>8</v>
      </c>
      <c r="T92" s="55" t="s">
        <v>584</v>
      </c>
      <c r="U92" s="52" t="s">
        <v>548</v>
      </c>
      <c r="V92" s="52"/>
      <c r="W92" s="60" t="s">
        <v>547</v>
      </c>
    </row>
    <row r="93" spans="1:23">
      <c r="A93" s="52">
        <v>92</v>
      </c>
      <c r="B93" s="52" t="s">
        <v>28</v>
      </c>
      <c r="C93" s="52" t="s">
        <v>8</v>
      </c>
      <c r="D93" s="52" t="s">
        <v>618</v>
      </c>
      <c r="E93" s="52" t="s">
        <v>662</v>
      </c>
      <c r="F93" s="52">
        <v>126.333196</v>
      </c>
      <c r="G93" s="52">
        <v>45.058848</v>
      </c>
      <c r="H93" s="52" t="s">
        <v>516</v>
      </c>
      <c r="I93" s="52">
        <v>900</v>
      </c>
      <c r="J93" s="52" t="s">
        <v>544</v>
      </c>
      <c r="K93" s="52" t="s">
        <v>545</v>
      </c>
      <c r="L93" s="52" t="s">
        <v>663</v>
      </c>
      <c r="M93" s="55">
        <v>220182110216</v>
      </c>
      <c r="N93" s="56">
        <f t="shared" si="1"/>
        <v>17.5</v>
      </c>
      <c r="O93" s="56">
        <v>8</v>
      </c>
      <c r="P93" s="56">
        <v>3.5</v>
      </c>
      <c r="Q93" s="58">
        <v>3</v>
      </c>
      <c r="R93" s="56">
        <v>3</v>
      </c>
      <c r="S93" s="52" t="s">
        <v>8</v>
      </c>
      <c r="T93" s="55" t="s">
        <v>584</v>
      </c>
      <c r="U93" s="52" t="s">
        <v>548</v>
      </c>
      <c r="V93" s="52"/>
      <c r="W93" s="60" t="s">
        <v>547</v>
      </c>
    </row>
    <row r="94" spans="1:23">
      <c r="A94" s="52">
        <v>93</v>
      </c>
      <c r="B94" s="52" t="s">
        <v>28</v>
      </c>
      <c r="C94" s="52" t="s">
        <v>8</v>
      </c>
      <c r="D94" s="52" t="s">
        <v>618</v>
      </c>
      <c r="E94" s="52" t="s">
        <v>664</v>
      </c>
      <c r="F94" s="52">
        <v>126.808721</v>
      </c>
      <c r="G94" s="52">
        <v>45.037922</v>
      </c>
      <c r="H94" s="52" t="s">
        <v>516</v>
      </c>
      <c r="I94" s="52">
        <v>900</v>
      </c>
      <c r="J94" s="52" t="s">
        <v>544</v>
      </c>
      <c r="K94" s="52" t="s">
        <v>545</v>
      </c>
      <c r="L94" s="52" t="s">
        <v>665</v>
      </c>
      <c r="M94" s="55">
        <v>220182114209</v>
      </c>
      <c r="N94" s="56">
        <f t="shared" si="1"/>
        <v>18.8</v>
      </c>
      <c r="O94" s="56">
        <v>8</v>
      </c>
      <c r="P94" s="56">
        <v>4.8</v>
      </c>
      <c r="Q94" s="58">
        <v>3</v>
      </c>
      <c r="R94" s="56">
        <v>3</v>
      </c>
      <c r="S94" s="52" t="s">
        <v>8</v>
      </c>
      <c r="T94" s="55" t="s">
        <v>584</v>
      </c>
      <c r="U94" s="52" t="s">
        <v>548</v>
      </c>
      <c r="V94" s="52"/>
      <c r="W94" s="60" t="s">
        <v>547</v>
      </c>
    </row>
    <row r="95" spans="1:23">
      <c r="A95" s="52">
        <v>94</v>
      </c>
      <c r="B95" s="52" t="s">
        <v>28</v>
      </c>
      <c r="C95" s="52" t="s">
        <v>8</v>
      </c>
      <c r="D95" s="52" t="s">
        <v>618</v>
      </c>
      <c r="E95" s="52" t="s">
        <v>666</v>
      </c>
      <c r="F95" s="52">
        <v>126.229125</v>
      </c>
      <c r="G95" s="52">
        <v>44.882036</v>
      </c>
      <c r="H95" s="52" t="s">
        <v>516</v>
      </c>
      <c r="I95" s="52">
        <v>900</v>
      </c>
      <c r="J95" s="52" t="s">
        <v>544</v>
      </c>
      <c r="K95" s="52" t="s">
        <v>545</v>
      </c>
      <c r="L95" s="52" t="s">
        <v>667</v>
      </c>
      <c r="M95" s="55">
        <v>220182203204</v>
      </c>
      <c r="N95" s="56">
        <f t="shared" si="1"/>
        <v>19.8</v>
      </c>
      <c r="O95" s="56">
        <v>8</v>
      </c>
      <c r="P95" s="56">
        <v>5.8</v>
      </c>
      <c r="Q95" s="58">
        <v>3</v>
      </c>
      <c r="R95" s="56">
        <v>3</v>
      </c>
      <c r="S95" s="52" t="s">
        <v>8</v>
      </c>
      <c r="T95" s="55" t="s">
        <v>584</v>
      </c>
      <c r="U95" s="52" t="s">
        <v>548</v>
      </c>
      <c r="V95" s="52"/>
      <c r="W95" s="60" t="s">
        <v>547</v>
      </c>
    </row>
    <row r="96" spans="1:23">
      <c r="A96" s="52">
        <v>95</v>
      </c>
      <c r="B96" s="52" t="s">
        <v>28</v>
      </c>
      <c r="C96" s="52" t="s">
        <v>8</v>
      </c>
      <c r="D96" s="52" t="s">
        <v>618</v>
      </c>
      <c r="E96" s="52" t="s">
        <v>668</v>
      </c>
      <c r="F96" s="52">
        <v>126.680623</v>
      </c>
      <c r="G96" s="52">
        <v>44.824758</v>
      </c>
      <c r="H96" s="52" t="s">
        <v>516</v>
      </c>
      <c r="I96" s="52">
        <v>900</v>
      </c>
      <c r="J96" s="52" t="s">
        <v>544</v>
      </c>
      <c r="K96" s="52" t="s">
        <v>545</v>
      </c>
      <c r="L96" s="52" t="s">
        <v>669</v>
      </c>
      <c r="M96" s="55">
        <v>220182207203</v>
      </c>
      <c r="N96" s="56">
        <f t="shared" si="1"/>
        <v>18.2</v>
      </c>
      <c r="O96" s="56">
        <v>8</v>
      </c>
      <c r="P96" s="56">
        <v>4.2</v>
      </c>
      <c r="Q96" s="58">
        <v>3</v>
      </c>
      <c r="R96" s="56">
        <v>3</v>
      </c>
      <c r="S96" s="52" t="s">
        <v>8</v>
      </c>
      <c r="T96" s="55" t="s">
        <v>584</v>
      </c>
      <c r="U96" s="52" t="s">
        <v>548</v>
      </c>
      <c r="V96" s="52"/>
      <c r="W96" s="60" t="s">
        <v>547</v>
      </c>
    </row>
    <row r="97" spans="1:23">
      <c r="A97" s="52">
        <v>96</v>
      </c>
      <c r="B97" s="52" t="s">
        <v>28</v>
      </c>
      <c r="C97" s="52" t="s">
        <v>8</v>
      </c>
      <c r="D97" s="52" t="s">
        <v>607</v>
      </c>
      <c r="E97" s="52" t="s">
        <v>670</v>
      </c>
      <c r="F97" s="52">
        <v>125.871474</v>
      </c>
      <c r="G97" s="52">
        <v>44.558049</v>
      </c>
      <c r="H97" s="52" t="s">
        <v>516</v>
      </c>
      <c r="I97" s="52">
        <v>900</v>
      </c>
      <c r="J97" s="52" t="s">
        <v>544</v>
      </c>
      <c r="K97" s="52" t="s">
        <v>545</v>
      </c>
      <c r="L97" s="52" t="s">
        <v>671</v>
      </c>
      <c r="M97" s="55">
        <v>220183104203</v>
      </c>
      <c r="N97" s="56">
        <f t="shared" si="1"/>
        <v>18.3</v>
      </c>
      <c r="O97" s="56">
        <v>8</v>
      </c>
      <c r="P97" s="56">
        <v>5.3</v>
      </c>
      <c r="Q97" s="56">
        <v>2</v>
      </c>
      <c r="R97" s="56">
        <v>3</v>
      </c>
      <c r="S97" s="52" t="s">
        <v>8</v>
      </c>
      <c r="T97" s="55" t="s">
        <v>598</v>
      </c>
      <c r="U97" s="52" t="s">
        <v>548</v>
      </c>
      <c r="V97" s="52"/>
      <c r="W97" s="60" t="s">
        <v>547</v>
      </c>
    </row>
    <row r="98" spans="1:23">
      <c r="A98" s="52">
        <v>97</v>
      </c>
      <c r="B98" s="52" t="s">
        <v>28</v>
      </c>
      <c r="C98" s="52" t="s">
        <v>8</v>
      </c>
      <c r="D98" s="52" t="s">
        <v>607</v>
      </c>
      <c r="E98" s="52" t="s">
        <v>672</v>
      </c>
      <c r="F98" s="52">
        <v>125.642808</v>
      </c>
      <c r="G98" s="52">
        <v>44.60941</v>
      </c>
      <c r="H98" s="52" t="s">
        <v>516</v>
      </c>
      <c r="I98" s="52">
        <v>900</v>
      </c>
      <c r="J98" s="52" t="s">
        <v>544</v>
      </c>
      <c r="K98" s="52" t="s">
        <v>545</v>
      </c>
      <c r="L98" s="52" t="s">
        <v>673</v>
      </c>
      <c r="M98" s="55">
        <v>220183201212</v>
      </c>
      <c r="N98" s="56">
        <f t="shared" si="1"/>
        <v>15.8</v>
      </c>
      <c r="O98" s="56">
        <v>8</v>
      </c>
      <c r="P98" s="56">
        <v>2.8</v>
      </c>
      <c r="Q98" s="56">
        <v>2</v>
      </c>
      <c r="R98" s="56">
        <v>3</v>
      </c>
      <c r="S98" s="52" t="s">
        <v>8</v>
      </c>
      <c r="T98" s="55" t="s">
        <v>598</v>
      </c>
      <c r="U98" s="52" t="s">
        <v>548</v>
      </c>
      <c r="V98" s="52"/>
      <c r="W98" s="60" t="s">
        <v>547</v>
      </c>
    </row>
    <row r="99" spans="1:23">
      <c r="A99" s="52">
        <v>98</v>
      </c>
      <c r="B99" s="52" t="s">
        <v>28</v>
      </c>
      <c r="C99" s="52" t="s">
        <v>8</v>
      </c>
      <c r="D99" s="52" t="s">
        <v>618</v>
      </c>
      <c r="E99" s="52" t="s">
        <v>674</v>
      </c>
      <c r="F99" s="52">
        <v>126.931325</v>
      </c>
      <c r="G99" s="52">
        <v>44.812116</v>
      </c>
      <c r="H99" s="52" t="s">
        <v>516</v>
      </c>
      <c r="I99" s="52">
        <v>900</v>
      </c>
      <c r="J99" s="52" t="s">
        <v>544</v>
      </c>
      <c r="K99" s="52" t="s">
        <v>545</v>
      </c>
      <c r="L99" s="52" t="s">
        <v>675</v>
      </c>
      <c r="M99" s="55">
        <v>220182108205</v>
      </c>
      <c r="N99" s="56">
        <f t="shared" si="1"/>
        <v>17.1</v>
      </c>
      <c r="O99" s="56">
        <v>8</v>
      </c>
      <c r="P99" s="56">
        <v>3.1</v>
      </c>
      <c r="Q99" s="58">
        <v>3</v>
      </c>
      <c r="R99" s="56">
        <v>3</v>
      </c>
      <c r="S99" s="52" t="s">
        <v>8</v>
      </c>
      <c r="T99" s="55" t="s">
        <v>584</v>
      </c>
      <c r="U99" s="52" t="s">
        <v>548</v>
      </c>
      <c r="V99" s="52"/>
      <c r="W99" s="60" t="s">
        <v>547</v>
      </c>
    </row>
    <row r="100" spans="1:23">
      <c r="A100" s="52">
        <v>99</v>
      </c>
      <c r="B100" s="52" t="s">
        <v>28</v>
      </c>
      <c r="C100" s="52" t="s">
        <v>8</v>
      </c>
      <c r="D100" s="52" t="s">
        <v>602</v>
      </c>
      <c r="E100" s="52" t="s">
        <v>676</v>
      </c>
      <c r="F100" s="52">
        <v>126.119169</v>
      </c>
      <c r="G100" s="52">
        <v>44.434199</v>
      </c>
      <c r="H100" s="52" t="s">
        <v>516</v>
      </c>
      <c r="I100" s="52">
        <v>900</v>
      </c>
      <c r="J100" s="52" t="s">
        <v>544</v>
      </c>
      <c r="K100" s="52" t="s">
        <v>545</v>
      </c>
      <c r="L100" s="52" t="s">
        <v>677</v>
      </c>
      <c r="M100" s="55">
        <v>220113015221</v>
      </c>
      <c r="N100" s="56">
        <f t="shared" si="1"/>
        <v>17.816</v>
      </c>
      <c r="O100" s="56">
        <v>8</v>
      </c>
      <c r="P100" s="56">
        <v>4.816</v>
      </c>
      <c r="Q100" s="56">
        <v>2</v>
      </c>
      <c r="R100" s="56">
        <v>3</v>
      </c>
      <c r="S100" s="52" t="s">
        <v>8</v>
      </c>
      <c r="T100" s="55" t="s">
        <v>598</v>
      </c>
      <c r="U100" s="52" t="s">
        <v>548</v>
      </c>
      <c r="V100" s="52"/>
      <c r="W100" s="60" t="s">
        <v>547</v>
      </c>
    </row>
    <row r="101" spans="1:23">
      <c r="A101" s="52">
        <v>100</v>
      </c>
      <c r="B101" s="52" t="s">
        <v>28</v>
      </c>
      <c r="C101" s="52" t="s">
        <v>8</v>
      </c>
      <c r="D101" s="52" t="s">
        <v>607</v>
      </c>
      <c r="E101" s="52" t="s">
        <v>678</v>
      </c>
      <c r="F101" s="52">
        <v>125.845493</v>
      </c>
      <c r="G101" s="52">
        <v>44.567951</v>
      </c>
      <c r="H101" s="52" t="s">
        <v>516</v>
      </c>
      <c r="I101" s="52">
        <v>900</v>
      </c>
      <c r="J101" s="52" t="s">
        <v>544</v>
      </c>
      <c r="K101" s="52" t="s">
        <v>545</v>
      </c>
      <c r="L101" s="52" t="s">
        <v>679</v>
      </c>
      <c r="M101" s="55">
        <v>220183004201</v>
      </c>
      <c r="N101" s="56">
        <f t="shared" si="1"/>
        <v>16.8</v>
      </c>
      <c r="O101" s="56">
        <v>8</v>
      </c>
      <c r="P101" s="56">
        <v>3.8</v>
      </c>
      <c r="Q101" s="56">
        <v>2</v>
      </c>
      <c r="R101" s="56">
        <v>3</v>
      </c>
      <c r="S101" s="52" t="s">
        <v>8</v>
      </c>
      <c r="T101" s="55" t="s">
        <v>598</v>
      </c>
      <c r="U101" s="52" t="s">
        <v>548</v>
      </c>
      <c r="V101" s="52"/>
      <c r="W101" s="60" t="s">
        <v>547</v>
      </c>
    </row>
    <row r="102" spans="1:23">
      <c r="A102" s="52">
        <v>101</v>
      </c>
      <c r="B102" s="52" t="s">
        <v>28</v>
      </c>
      <c r="C102" s="52" t="s">
        <v>8</v>
      </c>
      <c r="D102" s="52" t="s">
        <v>479</v>
      </c>
      <c r="E102" s="52" t="s">
        <v>680</v>
      </c>
      <c r="F102" s="52">
        <v>125.565521663496</v>
      </c>
      <c r="G102" s="52">
        <v>44.7170730488423</v>
      </c>
      <c r="H102" s="52" t="s">
        <v>516</v>
      </c>
      <c r="I102" s="52">
        <v>900</v>
      </c>
      <c r="J102" s="52" t="s">
        <v>544</v>
      </c>
      <c r="K102" s="52" t="s">
        <v>545</v>
      </c>
      <c r="L102" s="52" t="s">
        <v>681</v>
      </c>
      <c r="M102" s="55">
        <v>220122208201</v>
      </c>
      <c r="N102" s="56">
        <f t="shared" si="1"/>
        <v>19.1</v>
      </c>
      <c r="O102" s="56">
        <v>8</v>
      </c>
      <c r="P102" s="56">
        <v>5.1</v>
      </c>
      <c r="Q102" s="58">
        <v>3</v>
      </c>
      <c r="R102" s="56">
        <v>3</v>
      </c>
      <c r="S102" s="52" t="s">
        <v>8</v>
      </c>
      <c r="T102" s="55" t="s">
        <v>584</v>
      </c>
      <c r="U102" s="52" t="s">
        <v>548</v>
      </c>
      <c r="V102" s="52"/>
      <c r="W102" s="60" t="s">
        <v>547</v>
      </c>
    </row>
    <row r="103" spans="1:23">
      <c r="A103" s="52">
        <v>102</v>
      </c>
      <c r="B103" s="52" t="s">
        <v>28</v>
      </c>
      <c r="C103" s="52" t="s">
        <v>8</v>
      </c>
      <c r="D103" s="52" t="s">
        <v>599</v>
      </c>
      <c r="E103" s="52" t="s">
        <v>682</v>
      </c>
      <c r="F103" s="52">
        <v>125.876307</v>
      </c>
      <c r="G103" s="52">
        <v>43.308055</v>
      </c>
      <c r="H103" s="52" t="s">
        <v>516</v>
      </c>
      <c r="I103" s="52">
        <v>900</v>
      </c>
      <c r="J103" s="52" t="s">
        <v>544</v>
      </c>
      <c r="K103" s="52" t="s">
        <v>545</v>
      </c>
      <c r="L103" s="52" t="s">
        <v>683</v>
      </c>
      <c r="M103" s="55">
        <v>220112101221</v>
      </c>
      <c r="N103" s="56">
        <f t="shared" si="1"/>
        <v>20.3</v>
      </c>
      <c r="O103" s="56">
        <v>8</v>
      </c>
      <c r="P103" s="56">
        <v>6.3</v>
      </c>
      <c r="Q103" s="58">
        <v>3</v>
      </c>
      <c r="R103" s="56">
        <v>3</v>
      </c>
      <c r="S103" s="52" t="s">
        <v>8</v>
      </c>
      <c r="T103" s="55" t="s">
        <v>584</v>
      </c>
      <c r="U103" s="52" t="s">
        <v>548</v>
      </c>
      <c r="V103" s="52"/>
      <c r="W103" s="60" t="s">
        <v>547</v>
      </c>
    </row>
    <row r="104" spans="1:23">
      <c r="A104" s="52">
        <v>103</v>
      </c>
      <c r="B104" s="52" t="s">
        <v>28</v>
      </c>
      <c r="C104" s="52" t="s">
        <v>8</v>
      </c>
      <c r="D104" s="52" t="s">
        <v>607</v>
      </c>
      <c r="E104" s="52" t="s">
        <v>684</v>
      </c>
      <c r="F104" s="52">
        <v>125.453484</v>
      </c>
      <c r="G104" s="52">
        <v>44.601825</v>
      </c>
      <c r="H104" s="52" t="s">
        <v>516</v>
      </c>
      <c r="I104" s="52">
        <v>900</v>
      </c>
      <c r="J104" s="52" t="s">
        <v>544</v>
      </c>
      <c r="K104" s="52" t="s">
        <v>545</v>
      </c>
      <c r="L104" s="52" t="s">
        <v>685</v>
      </c>
      <c r="M104" s="55">
        <v>220183108205</v>
      </c>
      <c r="N104" s="56">
        <f t="shared" si="1"/>
        <v>19.8</v>
      </c>
      <c r="O104" s="56">
        <v>8</v>
      </c>
      <c r="P104" s="56">
        <v>6.8</v>
      </c>
      <c r="Q104" s="56">
        <v>2</v>
      </c>
      <c r="R104" s="56">
        <v>3</v>
      </c>
      <c r="S104" s="52" t="s">
        <v>8</v>
      </c>
      <c r="T104" s="55" t="s">
        <v>598</v>
      </c>
      <c r="U104" s="52" t="s">
        <v>548</v>
      </c>
      <c r="V104" s="52"/>
      <c r="W104" s="60" t="s">
        <v>547</v>
      </c>
    </row>
    <row r="105" spans="1:23">
      <c r="A105" s="52">
        <v>104</v>
      </c>
      <c r="B105" s="52" t="s">
        <v>28</v>
      </c>
      <c r="C105" s="52" t="s">
        <v>8</v>
      </c>
      <c r="D105" s="52" t="s">
        <v>602</v>
      </c>
      <c r="E105" s="52" t="s">
        <v>686</v>
      </c>
      <c r="F105" s="52">
        <v>125.838705</v>
      </c>
      <c r="G105" s="52">
        <v>43.904429</v>
      </c>
      <c r="H105" s="52" t="s">
        <v>516</v>
      </c>
      <c r="I105" s="52">
        <v>900</v>
      </c>
      <c r="J105" s="52" t="s">
        <v>544</v>
      </c>
      <c r="K105" s="52" t="s">
        <v>545</v>
      </c>
      <c r="L105" s="52" t="s">
        <v>687</v>
      </c>
      <c r="M105" s="55">
        <v>220113009204</v>
      </c>
      <c r="N105" s="56">
        <f t="shared" si="1"/>
        <v>17.644</v>
      </c>
      <c r="O105" s="56">
        <v>8</v>
      </c>
      <c r="P105" s="56">
        <v>4.644</v>
      </c>
      <c r="Q105" s="56">
        <v>2</v>
      </c>
      <c r="R105" s="56">
        <v>3</v>
      </c>
      <c r="S105" s="52" t="s">
        <v>8</v>
      </c>
      <c r="T105" s="55" t="s">
        <v>598</v>
      </c>
      <c r="U105" s="52" t="s">
        <v>548</v>
      </c>
      <c r="V105" s="52"/>
      <c r="W105" s="60" t="s">
        <v>547</v>
      </c>
    </row>
    <row r="106" spans="1:23">
      <c r="A106" s="52">
        <v>105</v>
      </c>
      <c r="B106" s="52" t="s">
        <v>28</v>
      </c>
      <c r="C106" s="52" t="s">
        <v>8</v>
      </c>
      <c r="D106" s="52" t="s">
        <v>595</v>
      </c>
      <c r="E106" s="52" t="s">
        <v>688</v>
      </c>
      <c r="F106" s="52">
        <v>125.342906</v>
      </c>
      <c r="G106" s="52">
        <v>44.056356</v>
      </c>
      <c r="H106" s="52" t="s">
        <v>516</v>
      </c>
      <c r="I106" s="52">
        <v>900</v>
      </c>
      <c r="J106" s="52" t="s">
        <v>544</v>
      </c>
      <c r="K106" s="52" t="s">
        <v>545</v>
      </c>
      <c r="L106" s="52" t="s">
        <v>689</v>
      </c>
      <c r="M106" s="55">
        <v>220103101223</v>
      </c>
      <c r="N106" s="56">
        <f t="shared" si="1"/>
        <v>18.9</v>
      </c>
      <c r="O106" s="56">
        <v>8</v>
      </c>
      <c r="P106" s="56">
        <v>5.9</v>
      </c>
      <c r="Q106" s="56">
        <v>2</v>
      </c>
      <c r="R106" s="56">
        <v>3</v>
      </c>
      <c r="S106" s="52" t="s">
        <v>8</v>
      </c>
      <c r="T106" s="55" t="s">
        <v>598</v>
      </c>
      <c r="U106" s="52" t="s">
        <v>548</v>
      </c>
      <c r="V106" s="52"/>
      <c r="W106" s="60" t="s">
        <v>547</v>
      </c>
    </row>
    <row r="107" spans="1:23">
      <c r="A107" s="52">
        <v>106</v>
      </c>
      <c r="B107" s="52" t="s">
        <v>9</v>
      </c>
      <c r="C107" s="52" t="s">
        <v>8</v>
      </c>
      <c r="D107" s="52" t="s">
        <v>479</v>
      </c>
      <c r="E107" s="52" t="s">
        <v>690</v>
      </c>
      <c r="F107" s="52">
        <v>125.120707</v>
      </c>
      <c r="G107" s="52">
        <v>44.543706</v>
      </c>
      <c r="H107" s="52" t="s">
        <v>519</v>
      </c>
      <c r="I107" s="52">
        <v>2100</v>
      </c>
      <c r="J107" s="52" t="s">
        <v>593</v>
      </c>
      <c r="K107" s="52" t="s">
        <v>594</v>
      </c>
      <c r="L107" s="52" t="s">
        <v>691</v>
      </c>
      <c r="M107" s="55">
        <v>220122102217</v>
      </c>
      <c r="N107" s="56">
        <f t="shared" si="1"/>
        <v>16.45</v>
      </c>
      <c r="O107" s="56">
        <v>11.2</v>
      </c>
      <c r="P107" s="56">
        <v>5.25</v>
      </c>
      <c r="Q107" s="56">
        <v>0</v>
      </c>
      <c r="R107" s="58">
        <v>0</v>
      </c>
      <c r="S107" s="52" t="s">
        <v>8</v>
      </c>
      <c r="T107" s="58" t="s">
        <v>553</v>
      </c>
      <c r="U107" s="52"/>
      <c r="V107" s="52" t="s">
        <v>548</v>
      </c>
      <c r="W107" s="60" t="s">
        <v>548</v>
      </c>
    </row>
    <row r="108" spans="1:23">
      <c r="A108" s="52">
        <v>107</v>
      </c>
      <c r="B108" s="52" t="s">
        <v>9</v>
      </c>
      <c r="C108" s="52" t="s">
        <v>8</v>
      </c>
      <c r="D108" s="52" t="s">
        <v>479</v>
      </c>
      <c r="E108" s="52" t="s">
        <v>692</v>
      </c>
      <c r="F108" s="52">
        <v>125.06558</v>
      </c>
      <c r="G108" s="52">
        <v>44.709385</v>
      </c>
      <c r="H108" s="52" t="s">
        <v>519</v>
      </c>
      <c r="I108" s="52">
        <v>2100</v>
      </c>
      <c r="J108" s="52" t="s">
        <v>593</v>
      </c>
      <c r="K108" s="52" t="s">
        <v>594</v>
      </c>
      <c r="L108" s="52" t="s">
        <v>693</v>
      </c>
      <c r="M108" s="55">
        <v>220113005207</v>
      </c>
      <c r="N108" s="56">
        <f t="shared" si="1"/>
        <v>19.03</v>
      </c>
      <c r="O108" s="56">
        <v>11.2</v>
      </c>
      <c r="P108" s="56">
        <v>7.83</v>
      </c>
      <c r="Q108" s="56">
        <v>0</v>
      </c>
      <c r="R108" s="58">
        <v>0</v>
      </c>
      <c r="S108" s="52" t="s">
        <v>8</v>
      </c>
      <c r="T108" s="58" t="s">
        <v>553</v>
      </c>
      <c r="U108" s="52"/>
      <c r="V108" s="52" t="s">
        <v>548</v>
      </c>
      <c r="W108" s="60" t="s">
        <v>548</v>
      </c>
    </row>
    <row r="109" spans="1:23">
      <c r="A109" s="52">
        <v>108</v>
      </c>
      <c r="B109" s="52" t="s">
        <v>9</v>
      </c>
      <c r="C109" s="52" t="s">
        <v>8</v>
      </c>
      <c r="D109" s="52" t="s">
        <v>479</v>
      </c>
      <c r="E109" s="52" t="s">
        <v>694</v>
      </c>
      <c r="F109" s="52">
        <v>125.080229</v>
      </c>
      <c r="G109" s="52">
        <v>44.673265</v>
      </c>
      <c r="H109" s="52" t="s">
        <v>519</v>
      </c>
      <c r="I109" s="52">
        <v>2100</v>
      </c>
      <c r="J109" s="52" t="s">
        <v>593</v>
      </c>
      <c r="K109" s="52" t="s">
        <v>594</v>
      </c>
      <c r="L109" s="52" t="s">
        <v>484</v>
      </c>
      <c r="M109" s="55">
        <v>220122102212</v>
      </c>
      <c r="N109" s="56">
        <f t="shared" si="1"/>
        <v>14.84</v>
      </c>
      <c r="O109" s="56">
        <v>11.2</v>
      </c>
      <c r="P109" s="56">
        <v>3.64</v>
      </c>
      <c r="Q109" s="56">
        <v>0</v>
      </c>
      <c r="R109" s="58">
        <v>0</v>
      </c>
      <c r="S109" s="52" t="s">
        <v>8</v>
      </c>
      <c r="T109" s="58" t="s">
        <v>553</v>
      </c>
      <c r="U109" s="52"/>
      <c r="V109" s="52" t="s">
        <v>547</v>
      </c>
      <c r="W109" s="60" t="s">
        <v>547</v>
      </c>
    </row>
    <row r="110" spans="1:23">
      <c r="A110" s="52">
        <v>109</v>
      </c>
      <c r="B110" s="52" t="s">
        <v>9</v>
      </c>
      <c r="C110" s="52" t="s">
        <v>8</v>
      </c>
      <c r="D110" s="52" t="s">
        <v>479</v>
      </c>
      <c r="E110" s="52" t="s">
        <v>695</v>
      </c>
      <c r="F110" s="52">
        <v>125.088055</v>
      </c>
      <c r="G110" s="52">
        <v>44.656859</v>
      </c>
      <c r="H110" s="52" t="s">
        <v>519</v>
      </c>
      <c r="I110" s="52">
        <v>2100</v>
      </c>
      <c r="J110" s="52" t="s">
        <v>593</v>
      </c>
      <c r="K110" s="52" t="s">
        <v>594</v>
      </c>
      <c r="L110" s="52" t="s">
        <v>696</v>
      </c>
      <c r="M110" s="55">
        <v>220122102200</v>
      </c>
      <c r="N110" s="56">
        <f t="shared" si="1"/>
        <v>16.56</v>
      </c>
      <c r="O110" s="56">
        <v>11.2</v>
      </c>
      <c r="P110" s="56">
        <v>5.36</v>
      </c>
      <c r="Q110" s="56">
        <v>0</v>
      </c>
      <c r="R110" s="58">
        <v>0</v>
      </c>
      <c r="S110" s="52" t="s">
        <v>8</v>
      </c>
      <c r="T110" s="58" t="s">
        <v>553</v>
      </c>
      <c r="U110" s="52"/>
      <c r="V110" s="52" t="s">
        <v>548</v>
      </c>
      <c r="W110" s="60" t="s">
        <v>548</v>
      </c>
    </row>
    <row r="111" spans="1:23">
      <c r="A111" s="52">
        <v>110</v>
      </c>
      <c r="B111" s="52" t="s">
        <v>9</v>
      </c>
      <c r="C111" s="52" t="s">
        <v>8</v>
      </c>
      <c r="D111" s="52" t="s">
        <v>479</v>
      </c>
      <c r="E111" s="52" t="s">
        <v>697</v>
      </c>
      <c r="F111" s="52">
        <v>125.095332</v>
      </c>
      <c r="G111" s="52">
        <v>44.573031</v>
      </c>
      <c r="H111" s="52" t="s">
        <v>519</v>
      </c>
      <c r="I111" s="52">
        <v>2100</v>
      </c>
      <c r="J111" s="52" t="s">
        <v>593</v>
      </c>
      <c r="K111" s="52" t="s">
        <v>594</v>
      </c>
      <c r="L111" s="52" t="s">
        <v>488</v>
      </c>
      <c r="M111" s="55">
        <v>220122102218</v>
      </c>
      <c r="N111" s="56">
        <f t="shared" si="1"/>
        <v>16.93</v>
      </c>
      <c r="O111" s="56">
        <v>11.2</v>
      </c>
      <c r="P111" s="56">
        <v>5.73</v>
      </c>
      <c r="Q111" s="56">
        <v>0</v>
      </c>
      <c r="R111" s="58">
        <v>0</v>
      </c>
      <c r="S111" s="52" t="s">
        <v>8</v>
      </c>
      <c r="T111" s="58" t="s">
        <v>553</v>
      </c>
      <c r="U111" s="52"/>
      <c r="V111" s="52" t="s">
        <v>547</v>
      </c>
      <c r="W111" s="60" t="s">
        <v>547</v>
      </c>
    </row>
    <row r="112" spans="1:23">
      <c r="A112" s="52">
        <v>111</v>
      </c>
      <c r="B112" s="52" t="s">
        <v>9</v>
      </c>
      <c r="C112" s="52" t="s">
        <v>8</v>
      </c>
      <c r="D112" s="52" t="s">
        <v>479</v>
      </c>
      <c r="E112" s="52" t="s">
        <v>698</v>
      </c>
      <c r="F112" s="52">
        <v>125.151768</v>
      </c>
      <c r="G112" s="52">
        <v>44.464883</v>
      </c>
      <c r="H112" s="52" t="s">
        <v>519</v>
      </c>
      <c r="I112" s="52">
        <v>2100</v>
      </c>
      <c r="J112" s="52" t="s">
        <v>593</v>
      </c>
      <c r="K112" s="52" t="s">
        <v>594</v>
      </c>
      <c r="L112" s="52" t="s">
        <v>699</v>
      </c>
      <c r="M112" s="55">
        <v>220122002205</v>
      </c>
      <c r="N112" s="56">
        <f t="shared" si="1"/>
        <v>17.92</v>
      </c>
      <c r="O112" s="56">
        <v>11.2</v>
      </c>
      <c r="P112" s="56">
        <v>6.72</v>
      </c>
      <c r="Q112" s="56">
        <v>0</v>
      </c>
      <c r="R112" s="58">
        <v>0</v>
      </c>
      <c r="S112" s="52" t="s">
        <v>8</v>
      </c>
      <c r="T112" s="58" t="s">
        <v>553</v>
      </c>
      <c r="U112" s="52"/>
      <c r="V112" s="52" t="s">
        <v>548</v>
      </c>
      <c r="W112" s="60" t="s">
        <v>548</v>
      </c>
    </row>
    <row r="113" spans="1:23">
      <c r="A113" s="52">
        <v>112</v>
      </c>
      <c r="B113" s="52" t="s">
        <v>9</v>
      </c>
      <c r="C113" s="52" t="s">
        <v>8</v>
      </c>
      <c r="D113" s="52" t="s">
        <v>479</v>
      </c>
      <c r="E113" s="52" t="s">
        <v>700</v>
      </c>
      <c r="F113" s="52">
        <v>125.16</v>
      </c>
      <c r="G113" s="52">
        <v>44.3998</v>
      </c>
      <c r="H113" s="52" t="s">
        <v>519</v>
      </c>
      <c r="I113" s="52">
        <v>2100</v>
      </c>
      <c r="J113" s="52" t="s">
        <v>593</v>
      </c>
      <c r="K113" s="52" t="s">
        <v>594</v>
      </c>
      <c r="L113" s="52" t="s">
        <v>701</v>
      </c>
      <c r="M113" s="55">
        <v>220122004200</v>
      </c>
      <c r="N113" s="56">
        <f t="shared" si="1"/>
        <v>14.74</v>
      </c>
      <c r="O113" s="56">
        <v>11.2</v>
      </c>
      <c r="P113" s="56">
        <v>3.54</v>
      </c>
      <c r="Q113" s="56">
        <v>0</v>
      </c>
      <c r="R113" s="58">
        <v>0</v>
      </c>
      <c r="S113" s="52" t="s">
        <v>8</v>
      </c>
      <c r="T113" s="58" t="s">
        <v>553</v>
      </c>
      <c r="U113" s="52"/>
      <c r="V113" s="52" t="s">
        <v>548</v>
      </c>
      <c r="W113" s="60" t="s">
        <v>548</v>
      </c>
    </row>
    <row r="114" spans="1:23">
      <c r="A114" s="52">
        <v>113</v>
      </c>
      <c r="B114" s="52" t="s">
        <v>9</v>
      </c>
      <c r="C114" s="52" t="s">
        <v>8</v>
      </c>
      <c r="D114" s="52" t="s">
        <v>479</v>
      </c>
      <c r="E114" s="52" t="s">
        <v>702</v>
      </c>
      <c r="F114" s="52">
        <v>125.149793</v>
      </c>
      <c r="G114" s="52">
        <v>44.344604</v>
      </c>
      <c r="H114" s="52" t="s">
        <v>519</v>
      </c>
      <c r="I114" s="52">
        <v>2100</v>
      </c>
      <c r="J114" s="52" t="s">
        <v>593</v>
      </c>
      <c r="K114" s="52" t="s">
        <v>594</v>
      </c>
      <c r="L114" s="52" t="s">
        <v>703</v>
      </c>
      <c r="M114" s="55">
        <v>220122107201</v>
      </c>
      <c r="N114" s="56">
        <f t="shared" si="1"/>
        <v>17.32</v>
      </c>
      <c r="O114" s="56">
        <v>11.2</v>
      </c>
      <c r="P114" s="56">
        <v>6.12</v>
      </c>
      <c r="Q114" s="56">
        <v>0</v>
      </c>
      <c r="R114" s="58">
        <v>0</v>
      </c>
      <c r="S114" s="52" t="s">
        <v>8</v>
      </c>
      <c r="T114" s="58" t="s">
        <v>553</v>
      </c>
      <c r="U114" s="52"/>
      <c r="V114" s="52" t="s">
        <v>548</v>
      </c>
      <c r="W114" s="60" t="s">
        <v>548</v>
      </c>
    </row>
    <row r="115" spans="1:23">
      <c r="A115" s="52">
        <v>114</v>
      </c>
      <c r="B115" s="52" t="s">
        <v>9</v>
      </c>
      <c r="C115" s="52" t="s">
        <v>8</v>
      </c>
      <c r="D115" s="52" t="s">
        <v>479</v>
      </c>
      <c r="E115" s="52" t="s">
        <v>704</v>
      </c>
      <c r="F115" s="52">
        <v>125.138901</v>
      </c>
      <c r="G115" s="52">
        <v>44.311185</v>
      </c>
      <c r="H115" s="52" t="s">
        <v>519</v>
      </c>
      <c r="I115" s="52">
        <v>2100</v>
      </c>
      <c r="J115" s="52" t="s">
        <v>593</v>
      </c>
      <c r="K115" s="52" t="s">
        <v>594</v>
      </c>
      <c r="L115" s="52" t="s">
        <v>496</v>
      </c>
      <c r="M115" s="55">
        <v>220122107209</v>
      </c>
      <c r="N115" s="56">
        <f t="shared" si="1"/>
        <v>15.48</v>
      </c>
      <c r="O115" s="56">
        <v>11.2</v>
      </c>
      <c r="P115" s="56">
        <v>4.28</v>
      </c>
      <c r="Q115" s="56">
        <v>0</v>
      </c>
      <c r="R115" s="58">
        <v>0</v>
      </c>
      <c r="S115" s="52" t="s">
        <v>8</v>
      </c>
      <c r="T115" s="58" t="s">
        <v>553</v>
      </c>
      <c r="U115" s="52"/>
      <c r="V115" s="52" t="s">
        <v>547</v>
      </c>
      <c r="W115" s="60" t="s">
        <v>547</v>
      </c>
    </row>
    <row r="116" spans="1:23">
      <c r="A116" s="52">
        <v>115</v>
      </c>
      <c r="B116" s="52" t="s">
        <v>9</v>
      </c>
      <c r="C116" s="52" t="s">
        <v>8</v>
      </c>
      <c r="D116" s="52" t="s">
        <v>479</v>
      </c>
      <c r="E116" s="52" t="s">
        <v>705</v>
      </c>
      <c r="F116" s="52">
        <v>125.141399</v>
      </c>
      <c r="G116" s="52">
        <v>44.288875</v>
      </c>
      <c r="H116" s="52" t="s">
        <v>519</v>
      </c>
      <c r="I116" s="52">
        <v>2100</v>
      </c>
      <c r="J116" s="52" t="s">
        <v>593</v>
      </c>
      <c r="K116" s="52" t="s">
        <v>594</v>
      </c>
      <c r="L116" s="52" t="s">
        <v>498</v>
      </c>
      <c r="M116" s="55">
        <v>220122107200</v>
      </c>
      <c r="N116" s="56">
        <f t="shared" si="1"/>
        <v>12.42</v>
      </c>
      <c r="O116" s="56">
        <v>11.2</v>
      </c>
      <c r="P116" s="56">
        <v>1.22</v>
      </c>
      <c r="Q116" s="56">
        <v>0</v>
      </c>
      <c r="R116" s="58">
        <v>0</v>
      </c>
      <c r="S116" s="52" t="s">
        <v>8</v>
      </c>
      <c r="T116" s="58" t="s">
        <v>553</v>
      </c>
      <c r="U116" s="52"/>
      <c r="V116" s="52" t="s">
        <v>547</v>
      </c>
      <c r="W116" s="60" t="s">
        <v>547</v>
      </c>
    </row>
    <row r="117" spans="1:23">
      <c r="A117" s="52">
        <v>116</v>
      </c>
      <c r="B117" s="52" t="s">
        <v>9</v>
      </c>
      <c r="C117" s="52" t="s">
        <v>9</v>
      </c>
      <c r="D117" s="52" t="s">
        <v>210</v>
      </c>
      <c r="E117" s="52" t="s">
        <v>706</v>
      </c>
      <c r="F117" s="52">
        <v>126.40385</v>
      </c>
      <c r="G117" s="52">
        <v>43.95486</v>
      </c>
      <c r="H117" s="52" t="s">
        <v>516</v>
      </c>
      <c r="I117" s="52" t="s">
        <v>552</v>
      </c>
      <c r="J117" s="52" t="s">
        <v>544</v>
      </c>
      <c r="K117" s="52" t="s">
        <v>552</v>
      </c>
      <c r="L117" s="52" t="s">
        <v>256</v>
      </c>
      <c r="M117" s="55">
        <v>220271001211</v>
      </c>
      <c r="N117" s="56">
        <f t="shared" si="1"/>
        <v>15.35</v>
      </c>
      <c r="O117" s="56">
        <v>2.7</v>
      </c>
      <c r="P117" s="56">
        <v>6.65</v>
      </c>
      <c r="Q117" s="58">
        <v>3</v>
      </c>
      <c r="R117" s="56">
        <v>3</v>
      </c>
      <c r="S117" s="52" t="s">
        <v>9</v>
      </c>
      <c r="T117" s="55" t="s">
        <v>584</v>
      </c>
      <c r="U117" s="52" t="s">
        <v>547</v>
      </c>
      <c r="V117" s="52"/>
      <c r="W117" s="60" t="s">
        <v>548</v>
      </c>
    </row>
    <row r="118" spans="1:23">
      <c r="A118" s="52">
        <v>117</v>
      </c>
      <c r="B118" s="52" t="s">
        <v>9</v>
      </c>
      <c r="C118" s="52" t="s">
        <v>9</v>
      </c>
      <c r="D118" s="52" t="s">
        <v>210</v>
      </c>
      <c r="E118" s="52" t="s">
        <v>707</v>
      </c>
      <c r="F118" s="52">
        <v>126.324355</v>
      </c>
      <c r="G118" s="52">
        <v>44.087815</v>
      </c>
      <c r="H118" s="52" t="s">
        <v>516</v>
      </c>
      <c r="I118" s="52" t="s">
        <v>552</v>
      </c>
      <c r="J118" s="52" t="s">
        <v>544</v>
      </c>
      <c r="K118" s="52" t="s">
        <v>552</v>
      </c>
      <c r="L118" s="52" t="s">
        <v>258</v>
      </c>
      <c r="M118" s="55">
        <v>220202200208</v>
      </c>
      <c r="N118" s="56">
        <f t="shared" si="1"/>
        <v>16.25</v>
      </c>
      <c r="O118" s="56">
        <v>2.7</v>
      </c>
      <c r="P118" s="56">
        <v>8.55</v>
      </c>
      <c r="Q118" s="56">
        <v>2</v>
      </c>
      <c r="R118" s="56">
        <v>3</v>
      </c>
      <c r="S118" s="52" t="s">
        <v>9</v>
      </c>
      <c r="T118" s="55" t="s">
        <v>598</v>
      </c>
      <c r="U118" s="52" t="s">
        <v>547</v>
      </c>
      <c r="V118" s="52"/>
      <c r="W118" s="60" t="s">
        <v>548</v>
      </c>
    </row>
    <row r="119" spans="1:23">
      <c r="A119" s="52">
        <v>118</v>
      </c>
      <c r="B119" s="52" t="s">
        <v>9</v>
      </c>
      <c r="C119" s="52" t="s">
        <v>9</v>
      </c>
      <c r="D119" s="52" t="s">
        <v>155</v>
      </c>
      <c r="E119" s="52" t="s">
        <v>708</v>
      </c>
      <c r="F119" s="52">
        <v>126.957712</v>
      </c>
      <c r="G119" s="52">
        <v>43.801572</v>
      </c>
      <c r="H119" s="52" t="s">
        <v>516</v>
      </c>
      <c r="I119" s="52">
        <v>900</v>
      </c>
      <c r="J119" s="52" t="s">
        <v>544</v>
      </c>
      <c r="K119" s="52" t="s">
        <v>545</v>
      </c>
      <c r="L119" s="52" t="s">
        <v>264</v>
      </c>
      <c r="M119" s="55">
        <v>220281107200</v>
      </c>
      <c r="N119" s="56">
        <f t="shared" si="1"/>
        <v>15.9</v>
      </c>
      <c r="O119" s="56">
        <v>8</v>
      </c>
      <c r="P119" s="56">
        <v>1.9</v>
      </c>
      <c r="Q119" s="58">
        <v>3</v>
      </c>
      <c r="R119" s="56">
        <v>3</v>
      </c>
      <c r="S119" s="52" t="s">
        <v>9</v>
      </c>
      <c r="T119" s="55" t="s">
        <v>584</v>
      </c>
      <c r="U119" s="52" t="s">
        <v>547</v>
      </c>
      <c r="V119" s="52"/>
      <c r="W119" s="60" t="s">
        <v>548</v>
      </c>
    </row>
    <row r="120" spans="1:23">
      <c r="A120" s="52">
        <v>119</v>
      </c>
      <c r="B120" s="52" t="s">
        <v>9</v>
      </c>
      <c r="C120" s="52" t="s">
        <v>9</v>
      </c>
      <c r="D120" s="52" t="s">
        <v>155</v>
      </c>
      <c r="E120" s="52" t="s">
        <v>709</v>
      </c>
      <c r="F120" s="52">
        <v>127.388205</v>
      </c>
      <c r="G120" s="52">
        <v>43.29657</v>
      </c>
      <c r="H120" s="52" t="s">
        <v>516</v>
      </c>
      <c r="I120" s="52" t="s">
        <v>552</v>
      </c>
      <c r="J120" s="52" t="s">
        <v>544</v>
      </c>
      <c r="K120" s="52" t="s">
        <v>552</v>
      </c>
      <c r="L120" s="52" t="s">
        <v>265</v>
      </c>
      <c r="M120" s="55">
        <v>220281103203</v>
      </c>
      <c r="N120" s="56">
        <f t="shared" si="1"/>
        <v>20.61</v>
      </c>
      <c r="O120" s="56">
        <v>2.7</v>
      </c>
      <c r="P120" s="56">
        <v>7.41</v>
      </c>
      <c r="Q120" s="56">
        <v>7.5</v>
      </c>
      <c r="R120" s="56">
        <v>3</v>
      </c>
      <c r="S120" s="52" t="s">
        <v>9</v>
      </c>
      <c r="T120" s="55" t="s">
        <v>546</v>
      </c>
      <c r="U120" s="52" t="s">
        <v>547</v>
      </c>
      <c r="V120" s="52"/>
      <c r="W120" s="60" t="s">
        <v>548</v>
      </c>
    </row>
    <row r="121" spans="1:23">
      <c r="A121" s="52">
        <v>120</v>
      </c>
      <c r="B121" s="52" t="s">
        <v>9</v>
      </c>
      <c r="C121" s="52" t="s">
        <v>9</v>
      </c>
      <c r="D121" s="52" t="s">
        <v>155</v>
      </c>
      <c r="E121" s="52" t="s">
        <v>710</v>
      </c>
      <c r="F121" s="52">
        <v>127.409291</v>
      </c>
      <c r="G121" s="52">
        <v>43.330229</v>
      </c>
      <c r="H121" s="52" t="s">
        <v>516</v>
      </c>
      <c r="I121" s="52" t="s">
        <v>552</v>
      </c>
      <c r="J121" s="52" t="s">
        <v>544</v>
      </c>
      <c r="K121" s="52" t="s">
        <v>552</v>
      </c>
      <c r="L121" s="52" t="s">
        <v>271</v>
      </c>
      <c r="M121" s="55">
        <v>220281103202</v>
      </c>
      <c r="N121" s="56">
        <f t="shared" si="1"/>
        <v>18.2</v>
      </c>
      <c r="O121" s="56">
        <v>2.7</v>
      </c>
      <c r="P121" s="56">
        <v>9.5</v>
      </c>
      <c r="Q121" s="58">
        <v>3</v>
      </c>
      <c r="R121" s="56">
        <v>3</v>
      </c>
      <c r="S121" s="52" t="s">
        <v>9</v>
      </c>
      <c r="T121" s="55" t="s">
        <v>584</v>
      </c>
      <c r="U121" s="52" t="s">
        <v>547</v>
      </c>
      <c r="V121" s="52"/>
      <c r="W121" s="60" t="s">
        <v>548</v>
      </c>
    </row>
    <row r="122" spans="1:23">
      <c r="A122" s="52">
        <v>121</v>
      </c>
      <c r="B122" s="52" t="s">
        <v>9</v>
      </c>
      <c r="C122" s="52" t="s">
        <v>9</v>
      </c>
      <c r="D122" s="52" t="s">
        <v>155</v>
      </c>
      <c r="E122" s="52" t="s">
        <v>711</v>
      </c>
      <c r="F122" s="52">
        <v>127.430493</v>
      </c>
      <c r="G122" s="52">
        <v>43.818693</v>
      </c>
      <c r="H122" s="52" t="s">
        <v>516</v>
      </c>
      <c r="I122" s="52" t="s">
        <v>552</v>
      </c>
      <c r="J122" s="52" t="s">
        <v>544</v>
      </c>
      <c r="K122" s="52" t="s">
        <v>552</v>
      </c>
      <c r="L122" s="52" t="s">
        <v>287</v>
      </c>
      <c r="M122" s="55">
        <v>220281005200</v>
      </c>
      <c r="N122" s="56">
        <f t="shared" si="1"/>
        <v>22.95</v>
      </c>
      <c r="O122" s="56">
        <v>2.7</v>
      </c>
      <c r="P122" s="56">
        <v>14.25</v>
      </c>
      <c r="Q122" s="58">
        <v>3</v>
      </c>
      <c r="R122" s="56">
        <v>3</v>
      </c>
      <c r="S122" s="52" t="s">
        <v>9</v>
      </c>
      <c r="T122" s="55" t="s">
        <v>584</v>
      </c>
      <c r="U122" s="52" t="s">
        <v>547</v>
      </c>
      <c r="V122" s="52"/>
      <c r="W122" s="60" t="s">
        <v>548</v>
      </c>
    </row>
    <row r="123" spans="1:23">
      <c r="A123" s="52">
        <v>122</v>
      </c>
      <c r="B123" s="52" t="s">
        <v>9</v>
      </c>
      <c r="C123" s="52" t="s">
        <v>9</v>
      </c>
      <c r="D123" s="52" t="s">
        <v>155</v>
      </c>
      <c r="E123" s="52" t="s">
        <v>712</v>
      </c>
      <c r="F123" s="52">
        <v>126.813997</v>
      </c>
      <c r="G123" s="52">
        <v>44.032739</v>
      </c>
      <c r="H123" s="52" t="s">
        <v>516</v>
      </c>
      <c r="I123" s="52">
        <v>900</v>
      </c>
      <c r="J123" s="52" t="s">
        <v>544</v>
      </c>
      <c r="K123" s="52" t="s">
        <v>545</v>
      </c>
      <c r="L123" s="52" t="s">
        <v>267</v>
      </c>
      <c r="M123" s="55">
        <v>220281103206</v>
      </c>
      <c r="N123" s="56">
        <f t="shared" si="1"/>
        <v>19.225</v>
      </c>
      <c r="O123" s="56">
        <v>8</v>
      </c>
      <c r="P123" s="56">
        <v>5.225</v>
      </c>
      <c r="Q123" s="58">
        <v>3</v>
      </c>
      <c r="R123" s="56">
        <v>3</v>
      </c>
      <c r="S123" s="52" t="s">
        <v>9</v>
      </c>
      <c r="T123" s="55" t="s">
        <v>584</v>
      </c>
      <c r="U123" s="52" t="s">
        <v>547</v>
      </c>
      <c r="V123" s="52"/>
      <c r="W123" s="60" t="s">
        <v>548</v>
      </c>
    </row>
    <row r="124" spans="1:23">
      <c r="A124" s="52">
        <v>123</v>
      </c>
      <c r="B124" s="52" t="s">
        <v>9</v>
      </c>
      <c r="C124" s="52" t="s">
        <v>9</v>
      </c>
      <c r="D124" s="52" t="s">
        <v>155</v>
      </c>
      <c r="E124" s="52" t="s">
        <v>713</v>
      </c>
      <c r="F124" s="52">
        <v>127.096691</v>
      </c>
      <c r="G124" s="52">
        <v>44.013242</v>
      </c>
      <c r="H124" s="52" t="s">
        <v>516</v>
      </c>
      <c r="I124" s="52" t="s">
        <v>552</v>
      </c>
      <c r="J124" s="52" t="s">
        <v>544</v>
      </c>
      <c r="K124" s="52" t="s">
        <v>552</v>
      </c>
      <c r="L124" s="52" t="s">
        <v>289</v>
      </c>
      <c r="M124" s="55">
        <v>220281101210</v>
      </c>
      <c r="N124" s="56">
        <f t="shared" si="1"/>
        <v>28.8</v>
      </c>
      <c r="O124" s="56">
        <v>2.7</v>
      </c>
      <c r="P124" s="56">
        <v>20.1</v>
      </c>
      <c r="Q124" s="58">
        <v>3</v>
      </c>
      <c r="R124" s="56">
        <v>3</v>
      </c>
      <c r="S124" s="52" t="s">
        <v>9</v>
      </c>
      <c r="T124" s="55" t="s">
        <v>584</v>
      </c>
      <c r="U124" s="52" t="s">
        <v>547</v>
      </c>
      <c r="V124" s="52"/>
      <c r="W124" s="60" t="s">
        <v>548</v>
      </c>
    </row>
    <row r="125" spans="1:23">
      <c r="A125" s="52">
        <v>124</v>
      </c>
      <c r="B125" s="52" t="s">
        <v>9</v>
      </c>
      <c r="C125" s="52" t="s">
        <v>9</v>
      </c>
      <c r="D125" s="52" t="s">
        <v>155</v>
      </c>
      <c r="E125" s="52" t="s">
        <v>714</v>
      </c>
      <c r="F125" s="52">
        <v>127.493591</v>
      </c>
      <c r="G125" s="52">
        <v>43.757583</v>
      </c>
      <c r="H125" s="52" t="s">
        <v>516</v>
      </c>
      <c r="I125" s="52">
        <v>900</v>
      </c>
      <c r="J125" s="52" t="s">
        <v>544</v>
      </c>
      <c r="K125" s="52" t="s">
        <v>545</v>
      </c>
      <c r="L125" s="52" t="s">
        <v>285</v>
      </c>
      <c r="M125" s="55">
        <v>220281201215</v>
      </c>
      <c r="N125" s="56">
        <f t="shared" si="1"/>
        <v>33</v>
      </c>
      <c r="O125" s="56">
        <v>8</v>
      </c>
      <c r="P125" s="56">
        <v>19</v>
      </c>
      <c r="Q125" s="58">
        <v>3</v>
      </c>
      <c r="R125" s="56">
        <v>3</v>
      </c>
      <c r="S125" s="52" t="s">
        <v>9</v>
      </c>
      <c r="T125" s="55" t="s">
        <v>584</v>
      </c>
      <c r="U125" s="52" t="s">
        <v>547</v>
      </c>
      <c r="V125" s="52"/>
      <c r="W125" s="60" t="s">
        <v>548</v>
      </c>
    </row>
    <row r="126" spans="1:23">
      <c r="A126" s="52">
        <v>125</v>
      </c>
      <c r="B126" s="52" t="s">
        <v>9</v>
      </c>
      <c r="C126" s="52" t="s">
        <v>9</v>
      </c>
      <c r="D126" s="52" t="s">
        <v>155</v>
      </c>
      <c r="E126" s="52" t="s">
        <v>715</v>
      </c>
      <c r="F126" s="52">
        <v>127.56538678</v>
      </c>
      <c r="G126" s="52">
        <v>43.65259287</v>
      </c>
      <c r="H126" s="52" t="s">
        <v>516</v>
      </c>
      <c r="I126" s="52">
        <v>900</v>
      </c>
      <c r="J126" s="52" t="s">
        <v>544</v>
      </c>
      <c r="K126" s="52" t="s">
        <v>545</v>
      </c>
      <c r="L126" s="52" t="s">
        <v>273</v>
      </c>
      <c r="M126" s="55">
        <v>220281102208</v>
      </c>
      <c r="N126" s="56">
        <f t="shared" si="1"/>
        <v>25.4</v>
      </c>
      <c r="O126" s="56">
        <v>8</v>
      </c>
      <c r="P126" s="56">
        <v>11.4</v>
      </c>
      <c r="Q126" s="58">
        <v>3</v>
      </c>
      <c r="R126" s="56">
        <v>3</v>
      </c>
      <c r="S126" s="52" t="s">
        <v>9</v>
      </c>
      <c r="T126" s="55" t="s">
        <v>584</v>
      </c>
      <c r="U126" s="52" t="s">
        <v>547</v>
      </c>
      <c r="V126" s="52"/>
      <c r="W126" s="60" t="s">
        <v>548</v>
      </c>
    </row>
    <row r="127" spans="1:23">
      <c r="A127" s="52">
        <v>126</v>
      </c>
      <c r="B127" s="52" t="s">
        <v>9</v>
      </c>
      <c r="C127" s="52" t="s">
        <v>9</v>
      </c>
      <c r="D127" s="52" t="s">
        <v>155</v>
      </c>
      <c r="E127" s="52" t="s">
        <v>716</v>
      </c>
      <c r="F127" s="52">
        <v>126.929515</v>
      </c>
      <c r="G127" s="52">
        <v>44.052077</v>
      </c>
      <c r="H127" s="52" t="s">
        <v>516</v>
      </c>
      <c r="I127" s="52">
        <v>900</v>
      </c>
      <c r="J127" s="52" t="s">
        <v>544</v>
      </c>
      <c r="K127" s="52" t="s">
        <v>545</v>
      </c>
      <c r="L127" s="52" t="s">
        <v>268</v>
      </c>
      <c r="M127" s="55">
        <v>220281105216</v>
      </c>
      <c r="N127" s="56">
        <f t="shared" si="1"/>
        <v>23.44</v>
      </c>
      <c r="O127" s="56">
        <v>8</v>
      </c>
      <c r="P127" s="56">
        <v>4.94</v>
      </c>
      <c r="Q127" s="56">
        <v>7.5</v>
      </c>
      <c r="R127" s="56">
        <v>3</v>
      </c>
      <c r="S127" s="52" t="s">
        <v>9</v>
      </c>
      <c r="T127" s="55" t="s">
        <v>546</v>
      </c>
      <c r="U127" s="52" t="s">
        <v>547</v>
      </c>
      <c r="V127" s="52"/>
      <c r="W127" s="60" t="s">
        <v>548</v>
      </c>
    </row>
    <row r="128" spans="1:23">
      <c r="A128" s="52">
        <v>127</v>
      </c>
      <c r="B128" s="52" t="s">
        <v>9</v>
      </c>
      <c r="C128" s="52" t="s">
        <v>9</v>
      </c>
      <c r="D128" s="52" t="s">
        <v>162</v>
      </c>
      <c r="E128" s="52" t="s">
        <v>717</v>
      </c>
      <c r="F128" s="52">
        <v>125.963971</v>
      </c>
      <c r="G128" s="52">
        <v>43.185827</v>
      </c>
      <c r="H128" s="52" t="s">
        <v>516</v>
      </c>
      <c r="I128" s="52" t="s">
        <v>552</v>
      </c>
      <c r="J128" s="52" t="s">
        <v>544</v>
      </c>
      <c r="K128" s="52" t="s">
        <v>552</v>
      </c>
      <c r="L128" s="52" t="s">
        <v>275</v>
      </c>
      <c r="M128" s="55">
        <v>220284102205</v>
      </c>
      <c r="N128" s="56">
        <f t="shared" si="1"/>
        <v>19.66</v>
      </c>
      <c r="O128" s="56">
        <v>2.7</v>
      </c>
      <c r="P128" s="56">
        <v>6.46</v>
      </c>
      <c r="Q128" s="56">
        <v>7.5</v>
      </c>
      <c r="R128" s="56">
        <v>3</v>
      </c>
      <c r="S128" s="52" t="s">
        <v>9</v>
      </c>
      <c r="T128" s="55" t="s">
        <v>546</v>
      </c>
      <c r="U128" s="52" t="s">
        <v>547</v>
      </c>
      <c r="V128" s="52"/>
      <c r="W128" s="60" t="s">
        <v>548</v>
      </c>
    </row>
    <row r="129" spans="1:23">
      <c r="A129" s="52">
        <v>128</v>
      </c>
      <c r="B129" s="52" t="s">
        <v>9</v>
      </c>
      <c r="C129" s="52" t="s">
        <v>9</v>
      </c>
      <c r="D129" s="52" t="s">
        <v>162</v>
      </c>
      <c r="E129" s="52" t="s">
        <v>718</v>
      </c>
      <c r="F129" s="52">
        <v>125.899762</v>
      </c>
      <c r="G129" s="52">
        <v>43.151391</v>
      </c>
      <c r="H129" s="52" t="s">
        <v>516</v>
      </c>
      <c r="I129" s="52" t="s">
        <v>552</v>
      </c>
      <c r="J129" s="52" t="s">
        <v>544</v>
      </c>
      <c r="K129" s="52" t="s">
        <v>552</v>
      </c>
      <c r="L129" s="52" t="s">
        <v>276</v>
      </c>
      <c r="M129" s="55">
        <v>220284102207</v>
      </c>
      <c r="N129" s="56">
        <f t="shared" si="1"/>
        <v>22.95</v>
      </c>
      <c r="O129" s="56">
        <v>2.7</v>
      </c>
      <c r="P129" s="56">
        <v>14.25</v>
      </c>
      <c r="Q129" s="58">
        <v>3</v>
      </c>
      <c r="R129" s="56">
        <v>3</v>
      </c>
      <c r="S129" s="52" t="s">
        <v>9</v>
      </c>
      <c r="T129" s="55" t="s">
        <v>584</v>
      </c>
      <c r="U129" s="52" t="s">
        <v>547</v>
      </c>
      <c r="V129" s="52"/>
      <c r="W129" s="60" t="s">
        <v>548</v>
      </c>
    </row>
    <row r="130" spans="1:23">
      <c r="A130" s="52">
        <v>129</v>
      </c>
      <c r="B130" s="52" t="s">
        <v>9</v>
      </c>
      <c r="C130" s="52" t="s">
        <v>9</v>
      </c>
      <c r="D130" s="52" t="s">
        <v>184</v>
      </c>
      <c r="E130" s="52" t="s">
        <v>719</v>
      </c>
      <c r="F130" s="52">
        <v>126.602736</v>
      </c>
      <c r="G130" s="52">
        <v>43.48464</v>
      </c>
      <c r="H130" s="52" t="s">
        <v>516</v>
      </c>
      <c r="I130" s="52" t="s">
        <v>552</v>
      </c>
      <c r="J130" s="52" t="s">
        <v>544</v>
      </c>
      <c r="K130" s="52" t="s">
        <v>552</v>
      </c>
      <c r="L130" s="52" t="s">
        <v>260</v>
      </c>
      <c r="M130" s="55">
        <v>220283203210</v>
      </c>
      <c r="N130" s="56">
        <f t="shared" ref="N130:N193" si="2">O130+P130+Q130+R130</f>
        <v>15.63</v>
      </c>
      <c r="O130" s="56">
        <v>2.7</v>
      </c>
      <c r="P130" s="56">
        <v>6.93</v>
      </c>
      <c r="Q130" s="58">
        <v>3</v>
      </c>
      <c r="R130" s="56">
        <v>3</v>
      </c>
      <c r="S130" s="52" t="s">
        <v>9</v>
      </c>
      <c r="T130" s="55" t="s">
        <v>584</v>
      </c>
      <c r="U130" s="52" t="s">
        <v>547</v>
      </c>
      <c r="V130" s="52"/>
      <c r="W130" s="60" t="s">
        <v>548</v>
      </c>
    </row>
    <row r="131" spans="1:23">
      <c r="A131" s="52">
        <v>130</v>
      </c>
      <c r="B131" s="52" t="s">
        <v>9</v>
      </c>
      <c r="C131" s="52" t="s">
        <v>9</v>
      </c>
      <c r="D131" s="52" t="s">
        <v>184</v>
      </c>
      <c r="E131" s="52" t="s">
        <v>720</v>
      </c>
      <c r="F131" s="52">
        <v>127.458704</v>
      </c>
      <c r="G131" s="52">
        <v>44.596446</v>
      </c>
      <c r="H131" s="52" t="s">
        <v>516</v>
      </c>
      <c r="I131" s="52" t="s">
        <v>552</v>
      </c>
      <c r="J131" s="52" t="s">
        <v>544</v>
      </c>
      <c r="K131" s="52" t="s">
        <v>552</v>
      </c>
      <c r="L131" s="52" t="s">
        <v>270</v>
      </c>
      <c r="M131" s="55">
        <v>220283108205</v>
      </c>
      <c r="N131" s="56">
        <f t="shared" si="2"/>
        <v>13.08</v>
      </c>
      <c r="O131" s="56">
        <v>2.7</v>
      </c>
      <c r="P131" s="56">
        <v>4.38</v>
      </c>
      <c r="Q131" s="58">
        <v>3</v>
      </c>
      <c r="R131" s="56">
        <v>3</v>
      </c>
      <c r="S131" s="52" t="s">
        <v>9</v>
      </c>
      <c r="T131" s="55" t="s">
        <v>584</v>
      </c>
      <c r="U131" s="52" t="s">
        <v>547</v>
      </c>
      <c r="V131" s="52"/>
      <c r="W131" s="60" t="s">
        <v>548</v>
      </c>
    </row>
    <row r="132" spans="1:23">
      <c r="A132" s="52">
        <v>131</v>
      </c>
      <c r="B132" s="52" t="s">
        <v>9</v>
      </c>
      <c r="C132" s="52" t="s">
        <v>9</v>
      </c>
      <c r="D132" s="52" t="s">
        <v>184</v>
      </c>
      <c r="E132" s="52" t="s">
        <v>721</v>
      </c>
      <c r="F132" s="52">
        <v>126.850273</v>
      </c>
      <c r="G132" s="52">
        <v>44.240429</v>
      </c>
      <c r="H132" s="52" t="s">
        <v>516</v>
      </c>
      <c r="I132" s="52" t="s">
        <v>552</v>
      </c>
      <c r="J132" s="52" t="s">
        <v>544</v>
      </c>
      <c r="K132" s="52" t="s">
        <v>552</v>
      </c>
      <c r="L132" s="52" t="s">
        <v>278</v>
      </c>
      <c r="M132" s="55">
        <v>220283004216</v>
      </c>
      <c r="N132" s="56">
        <f t="shared" si="2"/>
        <v>17.47</v>
      </c>
      <c r="O132" s="56">
        <v>2.7</v>
      </c>
      <c r="P132" s="56">
        <v>8.77</v>
      </c>
      <c r="Q132" s="58">
        <v>3</v>
      </c>
      <c r="R132" s="56">
        <v>3</v>
      </c>
      <c r="S132" s="52" t="s">
        <v>9</v>
      </c>
      <c r="T132" s="55" t="s">
        <v>584</v>
      </c>
      <c r="U132" s="52" t="s">
        <v>547</v>
      </c>
      <c r="V132" s="52"/>
      <c r="W132" s="60" t="s">
        <v>548</v>
      </c>
    </row>
    <row r="133" spans="1:23">
      <c r="A133" s="52">
        <v>132</v>
      </c>
      <c r="B133" s="52" t="s">
        <v>9</v>
      </c>
      <c r="C133" s="52" t="s">
        <v>9</v>
      </c>
      <c r="D133" s="52" t="s">
        <v>184</v>
      </c>
      <c r="E133" s="52" t="s">
        <v>722</v>
      </c>
      <c r="F133" s="52">
        <v>127.225172</v>
      </c>
      <c r="G133" s="52">
        <v>44.60393</v>
      </c>
      <c r="H133" s="52" t="s">
        <v>516</v>
      </c>
      <c r="I133" s="52">
        <v>900</v>
      </c>
      <c r="J133" s="52" t="s">
        <v>544</v>
      </c>
      <c r="K133" s="52" t="s">
        <v>545</v>
      </c>
      <c r="L133" s="52" t="s">
        <v>200</v>
      </c>
      <c r="M133" s="55">
        <v>220283107207</v>
      </c>
      <c r="N133" s="56">
        <f t="shared" si="2"/>
        <v>26.04</v>
      </c>
      <c r="O133" s="56">
        <v>8</v>
      </c>
      <c r="P133" s="56">
        <v>7.54</v>
      </c>
      <c r="Q133" s="56">
        <v>7.5</v>
      </c>
      <c r="R133" s="56">
        <v>3</v>
      </c>
      <c r="S133" s="52" t="s">
        <v>9</v>
      </c>
      <c r="T133" s="55" t="s">
        <v>546</v>
      </c>
      <c r="U133" s="52" t="s">
        <v>547</v>
      </c>
      <c r="V133" s="52"/>
      <c r="W133" s="60" t="s">
        <v>548</v>
      </c>
    </row>
    <row r="134" spans="1:23">
      <c r="A134" s="52">
        <v>133</v>
      </c>
      <c r="B134" s="52" t="s">
        <v>9</v>
      </c>
      <c r="C134" s="52" t="s">
        <v>9</v>
      </c>
      <c r="D134" s="52" t="s">
        <v>184</v>
      </c>
      <c r="E134" s="52" t="s">
        <v>723</v>
      </c>
      <c r="F134" s="52">
        <v>126.534805</v>
      </c>
      <c r="G134" s="52">
        <v>44.238168</v>
      </c>
      <c r="H134" s="52" t="s">
        <v>516</v>
      </c>
      <c r="I134" s="52" t="s">
        <v>552</v>
      </c>
      <c r="J134" s="52" t="s">
        <v>544</v>
      </c>
      <c r="K134" s="52" t="s">
        <v>552</v>
      </c>
      <c r="L134" s="52" t="s">
        <v>280</v>
      </c>
      <c r="M134" s="55">
        <v>220283102203</v>
      </c>
      <c r="N134" s="56">
        <f t="shared" si="2"/>
        <v>14.47</v>
      </c>
      <c r="O134" s="56">
        <v>2.7</v>
      </c>
      <c r="P134" s="56">
        <v>5.77</v>
      </c>
      <c r="Q134" s="58">
        <v>3</v>
      </c>
      <c r="R134" s="56">
        <v>3</v>
      </c>
      <c r="S134" s="52" t="s">
        <v>9</v>
      </c>
      <c r="T134" s="55" t="s">
        <v>584</v>
      </c>
      <c r="U134" s="52" t="s">
        <v>547</v>
      </c>
      <c r="V134" s="52"/>
      <c r="W134" s="60" t="s">
        <v>548</v>
      </c>
    </row>
    <row r="135" spans="1:23">
      <c r="A135" s="52">
        <v>134</v>
      </c>
      <c r="B135" s="52" t="s">
        <v>9</v>
      </c>
      <c r="C135" s="52" t="s">
        <v>9</v>
      </c>
      <c r="D135" s="52" t="s">
        <v>184</v>
      </c>
      <c r="E135" s="52" t="s">
        <v>724</v>
      </c>
      <c r="F135" s="52">
        <v>126.686311</v>
      </c>
      <c r="G135" s="52">
        <v>44.321039</v>
      </c>
      <c r="H135" s="52" t="s">
        <v>516</v>
      </c>
      <c r="I135" s="52">
        <v>900</v>
      </c>
      <c r="J135" s="52" t="s">
        <v>544</v>
      </c>
      <c r="K135" s="52" t="s">
        <v>545</v>
      </c>
      <c r="L135" s="52" t="s">
        <v>262</v>
      </c>
      <c r="M135" s="55">
        <v>220283004211</v>
      </c>
      <c r="N135" s="56">
        <f t="shared" si="2"/>
        <v>30.1</v>
      </c>
      <c r="O135" s="56">
        <v>8</v>
      </c>
      <c r="P135" s="56">
        <v>11.6</v>
      </c>
      <c r="Q135" s="56">
        <v>7.5</v>
      </c>
      <c r="R135" s="56">
        <v>3</v>
      </c>
      <c r="S135" s="52" t="s">
        <v>9</v>
      </c>
      <c r="T135" s="55" t="s">
        <v>546</v>
      </c>
      <c r="U135" s="52" t="s">
        <v>547</v>
      </c>
      <c r="V135" s="52"/>
      <c r="W135" s="60" t="s">
        <v>548</v>
      </c>
    </row>
    <row r="136" spans="1:23">
      <c r="A136" s="52">
        <v>135</v>
      </c>
      <c r="B136" s="52" t="s">
        <v>9</v>
      </c>
      <c r="C136" s="52" t="s">
        <v>9</v>
      </c>
      <c r="D136" s="52" t="s">
        <v>281</v>
      </c>
      <c r="E136" s="52" t="s">
        <v>725</v>
      </c>
      <c r="F136" s="52">
        <v>126.40868</v>
      </c>
      <c r="G136" s="52">
        <v>43.5664</v>
      </c>
      <c r="H136" s="52" t="s">
        <v>516</v>
      </c>
      <c r="I136" s="52" t="s">
        <v>552</v>
      </c>
      <c r="J136" s="52" t="s">
        <v>544</v>
      </c>
      <c r="K136" s="52" t="s">
        <v>552</v>
      </c>
      <c r="L136" s="52" t="s">
        <v>283</v>
      </c>
      <c r="M136" s="55">
        <v>220221103215</v>
      </c>
      <c r="N136" s="56">
        <f t="shared" si="2"/>
        <v>23.72</v>
      </c>
      <c r="O136" s="56">
        <v>2.7</v>
      </c>
      <c r="P136" s="56">
        <v>15.02</v>
      </c>
      <c r="Q136" s="58">
        <v>3</v>
      </c>
      <c r="R136" s="56">
        <v>3</v>
      </c>
      <c r="S136" s="52" t="s">
        <v>9</v>
      </c>
      <c r="T136" s="55" t="s">
        <v>584</v>
      </c>
      <c r="U136" s="52" t="s">
        <v>547</v>
      </c>
      <c r="V136" s="52"/>
      <c r="W136" s="60" t="s">
        <v>548</v>
      </c>
    </row>
    <row r="137" spans="1:23">
      <c r="A137" s="52">
        <v>136</v>
      </c>
      <c r="B137" s="52" t="s">
        <v>9</v>
      </c>
      <c r="C137" s="52" t="s">
        <v>9</v>
      </c>
      <c r="D137" s="52" t="s">
        <v>139</v>
      </c>
      <c r="E137" s="52" t="s">
        <v>726</v>
      </c>
      <c r="F137" s="52">
        <v>127.714359</v>
      </c>
      <c r="G137" s="52">
        <v>42.821245</v>
      </c>
      <c r="H137" s="52" t="s">
        <v>516</v>
      </c>
      <c r="I137" s="52">
        <v>900</v>
      </c>
      <c r="J137" s="52" t="s">
        <v>544</v>
      </c>
      <c r="K137" s="52" t="s">
        <v>545</v>
      </c>
      <c r="L137" s="52" t="s">
        <v>141</v>
      </c>
      <c r="M137" s="55">
        <v>220282100201</v>
      </c>
      <c r="N137" s="56">
        <f t="shared" si="2"/>
        <v>38.65</v>
      </c>
      <c r="O137" s="56">
        <v>8</v>
      </c>
      <c r="P137" s="56">
        <v>25.65</v>
      </c>
      <c r="Q137" s="56">
        <v>2</v>
      </c>
      <c r="R137" s="56">
        <v>3</v>
      </c>
      <c r="S137" s="52" t="s">
        <v>9</v>
      </c>
      <c r="T137" s="55" t="s">
        <v>598</v>
      </c>
      <c r="U137" s="52" t="s">
        <v>547</v>
      </c>
      <c r="V137" s="52"/>
      <c r="W137" s="60" t="s">
        <v>548</v>
      </c>
    </row>
    <row r="138" spans="1:23">
      <c r="A138" s="52">
        <v>137</v>
      </c>
      <c r="B138" s="52" t="s">
        <v>9</v>
      </c>
      <c r="C138" s="52" t="s">
        <v>9</v>
      </c>
      <c r="D138" s="52" t="s">
        <v>139</v>
      </c>
      <c r="E138" s="52" t="s">
        <v>727</v>
      </c>
      <c r="F138" s="52">
        <v>127.163658</v>
      </c>
      <c r="G138" s="52">
        <v>43.223971</v>
      </c>
      <c r="H138" s="52" t="s">
        <v>516</v>
      </c>
      <c r="I138" s="52">
        <v>900</v>
      </c>
      <c r="J138" s="52" t="s">
        <v>544</v>
      </c>
      <c r="K138" s="52" t="s">
        <v>545</v>
      </c>
      <c r="L138" s="52" t="s">
        <v>143</v>
      </c>
      <c r="M138" s="55">
        <v>220282101215</v>
      </c>
      <c r="N138" s="56">
        <f t="shared" si="2"/>
        <v>23.925</v>
      </c>
      <c r="O138" s="56">
        <v>8</v>
      </c>
      <c r="P138" s="56">
        <v>10.925</v>
      </c>
      <c r="Q138" s="56">
        <v>2</v>
      </c>
      <c r="R138" s="56">
        <v>3</v>
      </c>
      <c r="S138" s="52" t="s">
        <v>9</v>
      </c>
      <c r="T138" s="55" t="s">
        <v>598</v>
      </c>
      <c r="U138" s="52" t="s">
        <v>547</v>
      </c>
      <c r="V138" s="52"/>
      <c r="W138" s="60" t="s">
        <v>548</v>
      </c>
    </row>
    <row r="139" spans="1:23">
      <c r="A139" s="52">
        <v>138</v>
      </c>
      <c r="B139" s="52" t="s">
        <v>9</v>
      </c>
      <c r="C139" s="52" t="s">
        <v>9</v>
      </c>
      <c r="D139" s="52" t="s">
        <v>139</v>
      </c>
      <c r="E139" s="52" t="s">
        <v>728</v>
      </c>
      <c r="F139" s="52">
        <v>126.598307</v>
      </c>
      <c r="G139" s="52">
        <v>43.177848</v>
      </c>
      <c r="H139" s="52" t="s">
        <v>516</v>
      </c>
      <c r="I139" s="52">
        <v>900</v>
      </c>
      <c r="J139" s="52" t="s">
        <v>544</v>
      </c>
      <c r="K139" s="52" t="s">
        <v>545</v>
      </c>
      <c r="L139" s="52" t="s">
        <v>145</v>
      </c>
      <c r="M139" s="55">
        <v>220282103224</v>
      </c>
      <c r="N139" s="56">
        <f t="shared" si="2"/>
        <v>19.65</v>
      </c>
      <c r="O139" s="56">
        <v>8</v>
      </c>
      <c r="P139" s="56">
        <v>6.65</v>
      </c>
      <c r="Q139" s="56">
        <v>2</v>
      </c>
      <c r="R139" s="56">
        <v>3</v>
      </c>
      <c r="S139" s="52" t="s">
        <v>9</v>
      </c>
      <c r="T139" s="55" t="s">
        <v>598</v>
      </c>
      <c r="U139" s="52" t="s">
        <v>547</v>
      </c>
      <c r="V139" s="52"/>
      <c r="W139" s="60" t="s">
        <v>548</v>
      </c>
    </row>
    <row r="140" spans="1:23">
      <c r="A140" s="52">
        <v>139</v>
      </c>
      <c r="B140" s="52" t="s">
        <v>9</v>
      </c>
      <c r="C140" s="52" t="s">
        <v>9</v>
      </c>
      <c r="D140" s="52" t="s">
        <v>139</v>
      </c>
      <c r="E140" s="52" t="s">
        <v>729</v>
      </c>
      <c r="F140" s="52">
        <v>126.752552</v>
      </c>
      <c r="G140" s="52">
        <v>43.029987</v>
      </c>
      <c r="H140" s="52" t="s">
        <v>516</v>
      </c>
      <c r="I140" s="52">
        <v>900</v>
      </c>
      <c r="J140" s="52" t="s">
        <v>544</v>
      </c>
      <c r="K140" s="52" t="s">
        <v>545</v>
      </c>
      <c r="L140" s="52" t="s">
        <v>147</v>
      </c>
      <c r="M140" s="55">
        <v>220282200216</v>
      </c>
      <c r="N140" s="56">
        <f t="shared" si="2"/>
        <v>30.1</v>
      </c>
      <c r="O140" s="56">
        <v>8</v>
      </c>
      <c r="P140" s="56">
        <v>17.1</v>
      </c>
      <c r="Q140" s="56">
        <v>2</v>
      </c>
      <c r="R140" s="56">
        <v>3</v>
      </c>
      <c r="S140" s="52" t="s">
        <v>9</v>
      </c>
      <c r="T140" s="55" t="s">
        <v>598</v>
      </c>
      <c r="U140" s="52" t="s">
        <v>547</v>
      </c>
      <c r="V140" s="52"/>
      <c r="W140" s="60" t="s">
        <v>548</v>
      </c>
    </row>
    <row r="141" spans="1:23">
      <c r="A141" s="52">
        <v>140</v>
      </c>
      <c r="B141" s="52" t="s">
        <v>9</v>
      </c>
      <c r="C141" s="52" t="s">
        <v>9</v>
      </c>
      <c r="D141" s="52" t="s">
        <v>139</v>
      </c>
      <c r="E141" s="52" t="s">
        <v>730</v>
      </c>
      <c r="F141" s="52">
        <v>126.838851</v>
      </c>
      <c r="G141" s="52">
        <v>42.859837</v>
      </c>
      <c r="H141" s="52" t="s">
        <v>516</v>
      </c>
      <c r="I141" s="52">
        <v>900</v>
      </c>
      <c r="J141" s="52" t="s">
        <v>544</v>
      </c>
      <c r="K141" s="52" t="s">
        <v>545</v>
      </c>
      <c r="L141" s="52" t="s">
        <v>148</v>
      </c>
      <c r="M141" s="55">
        <v>220282200230</v>
      </c>
      <c r="N141" s="56">
        <f t="shared" si="2"/>
        <v>27.25</v>
      </c>
      <c r="O141" s="56">
        <v>8</v>
      </c>
      <c r="P141" s="56">
        <v>14.25</v>
      </c>
      <c r="Q141" s="56">
        <v>2</v>
      </c>
      <c r="R141" s="56">
        <v>3</v>
      </c>
      <c r="S141" s="52" t="s">
        <v>9</v>
      </c>
      <c r="T141" s="55" t="s">
        <v>598</v>
      </c>
      <c r="U141" s="52" t="s">
        <v>547</v>
      </c>
      <c r="V141" s="52"/>
      <c r="W141" s="60" t="s">
        <v>548</v>
      </c>
    </row>
    <row r="142" spans="1:23">
      <c r="A142" s="52">
        <v>141</v>
      </c>
      <c r="B142" s="52" t="s">
        <v>9</v>
      </c>
      <c r="C142" s="52" t="s">
        <v>9</v>
      </c>
      <c r="D142" s="52" t="s">
        <v>139</v>
      </c>
      <c r="E142" s="52" t="s">
        <v>731</v>
      </c>
      <c r="F142" s="52">
        <v>126.812888</v>
      </c>
      <c r="G142" s="52">
        <v>42.932974</v>
      </c>
      <c r="H142" s="52" t="s">
        <v>516</v>
      </c>
      <c r="I142" s="52">
        <v>900</v>
      </c>
      <c r="J142" s="52" t="s">
        <v>544</v>
      </c>
      <c r="K142" s="52" t="s">
        <v>545</v>
      </c>
      <c r="L142" s="52" t="s">
        <v>149</v>
      </c>
      <c r="M142" s="55">
        <v>220282200231</v>
      </c>
      <c r="N142" s="56">
        <f t="shared" si="2"/>
        <v>18.225</v>
      </c>
      <c r="O142" s="56">
        <v>8</v>
      </c>
      <c r="P142" s="56">
        <v>5.225</v>
      </c>
      <c r="Q142" s="56">
        <v>2</v>
      </c>
      <c r="R142" s="56">
        <v>3</v>
      </c>
      <c r="S142" s="52" t="s">
        <v>9</v>
      </c>
      <c r="T142" s="55" t="s">
        <v>598</v>
      </c>
      <c r="U142" s="52" t="s">
        <v>547</v>
      </c>
      <c r="V142" s="52"/>
      <c r="W142" s="60" t="s">
        <v>548</v>
      </c>
    </row>
    <row r="143" spans="1:23">
      <c r="A143" s="52">
        <v>142</v>
      </c>
      <c r="B143" s="52" t="s">
        <v>9</v>
      </c>
      <c r="C143" s="52" t="s">
        <v>9</v>
      </c>
      <c r="D143" s="52" t="s">
        <v>139</v>
      </c>
      <c r="E143" s="52" t="s">
        <v>732</v>
      </c>
      <c r="F143" s="52">
        <v>126.925561</v>
      </c>
      <c r="G143" s="52">
        <v>43.043389</v>
      </c>
      <c r="H143" s="52" t="s">
        <v>516</v>
      </c>
      <c r="I143" s="52">
        <v>900</v>
      </c>
      <c r="J143" s="52" t="s">
        <v>544</v>
      </c>
      <c r="K143" s="52" t="s">
        <v>545</v>
      </c>
      <c r="L143" s="52" t="s">
        <v>151</v>
      </c>
      <c r="M143" s="55">
        <v>220282204203</v>
      </c>
      <c r="N143" s="56">
        <f t="shared" si="2"/>
        <v>22.975</v>
      </c>
      <c r="O143" s="56">
        <v>8</v>
      </c>
      <c r="P143" s="56">
        <v>9.975</v>
      </c>
      <c r="Q143" s="56">
        <v>2</v>
      </c>
      <c r="R143" s="56">
        <v>3</v>
      </c>
      <c r="S143" s="52" t="s">
        <v>9</v>
      </c>
      <c r="T143" s="55" t="s">
        <v>598</v>
      </c>
      <c r="U143" s="52" t="s">
        <v>547</v>
      </c>
      <c r="V143" s="52"/>
      <c r="W143" s="60" t="s">
        <v>548</v>
      </c>
    </row>
    <row r="144" spans="1:23">
      <c r="A144" s="52">
        <v>143</v>
      </c>
      <c r="B144" s="52" t="s">
        <v>9</v>
      </c>
      <c r="C144" s="52" t="s">
        <v>9</v>
      </c>
      <c r="D144" s="52" t="s">
        <v>139</v>
      </c>
      <c r="E144" s="52" t="s">
        <v>733</v>
      </c>
      <c r="F144" s="52">
        <v>126.927848</v>
      </c>
      <c r="G144" s="52">
        <v>43.103597</v>
      </c>
      <c r="H144" s="52" t="s">
        <v>516</v>
      </c>
      <c r="I144" s="52">
        <v>900</v>
      </c>
      <c r="J144" s="52" t="s">
        <v>544</v>
      </c>
      <c r="K144" s="52" t="s">
        <v>545</v>
      </c>
      <c r="L144" s="52" t="s">
        <v>67</v>
      </c>
      <c r="M144" s="55">
        <v>220282204206</v>
      </c>
      <c r="N144" s="56">
        <f t="shared" si="2"/>
        <v>32.75</v>
      </c>
      <c r="O144" s="56">
        <v>8</v>
      </c>
      <c r="P144" s="56">
        <v>14.25</v>
      </c>
      <c r="Q144" s="56">
        <v>7.5</v>
      </c>
      <c r="R144" s="56">
        <v>3</v>
      </c>
      <c r="S144" s="52" t="s">
        <v>9</v>
      </c>
      <c r="T144" s="55" t="s">
        <v>546</v>
      </c>
      <c r="U144" s="52" t="s">
        <v>547</v>
      </c>
      <c r="V144" s="52"/>
      <c r="W144" s="60" t="s">
        <v>548</v>
      </c>
    </row>
    <row r="145" spans="1:23">
      <c r="A145" s="52">
        <v>144</v>
      </c>
      <c r="B145" s="52" t="s">
        <v>9</v>
      </c>
      <c r="C145" s="52" t="s">
        <v>9</v>
      </c>
      <c r="D145" s="52" t="s">
        <v>139</v>
      </c>
      <c r="E145" s="52" t="s">
        <v>734</v>
      </c>
      <c r="F145" s="52">
        <v>126.881268</v>
      </c>
      <c r="G145" s="52">
        <v>43.110024</v>
      </c>
      <c r="H145" s="52" t="s">
        <v>516</v>
      </c>
      <c r="I145" s="52">
        <v>900</v>
      </c>
      <c r="J145" s="52" t="s">
        <v>544</v>
      </c>
      <c r="K145" s="52" t="s">
        <v>545</v>
      </c>
      <c r="L145" s="52" t="s">
        <v>152</v>
      </c>
      <c r="M145" s="55">
        <v>220282204207</v>
      </c>
      <c r="N145" s="56">
        <f t="shared" si="2"/>
        <v>33.7</v>
      </c>
      <c r="O145" s="56">
        <v>8</v>
      </c>
      <c r="P145" s="56">
        <v>15.2</v>
      </c>
      <c r="Q145" s="56">
        <v>7.5</v>
      </c>
      <c r="R145" s="56">
        <v>3</v>
      </c>
      <c r="S145" s="52" t="s">
        <v>9</v>
      </c>
      <c r="T145" s="55" t="s">
        <v>546</v>
      </c>
      <c r="U145" s="52" t="s">
        <v>547</v>
      </c>
      <c r="V145" s="52"/>
      <c r="W145" s="60" t="s">
        <v>548</v>
      </c>
    </row>
    <row r="146" spans="1:23">
      <c r="A146" s="52">
        <v>145</v>
      </c>
      <c r="B146" s="52" t="s">
        <v>9</v>
      </c>
      <c r="C146" s="52" t="s">
        <v>9</v>
      </c>
      <c r="D146" s="52" t="s">
        <v>139</v>
      </c>
      <c r="E146" s="52" t="s">
        <v>735</v>
      </c>
      <c r="F146" s="52">
        <v>126.802188</v>
      </c>
      <c r="G146" s="52">
        <v>43.086342</v>
      </c>
      <c r="H146" s="52" t="s">
        <v>516</v>
      </c>
      <c r="I146" s="52">
        <v>900</v>
      </c>
      <c r="J146" s="52" t="s">
        <v>544</v>
      </c>
      <c r="K146" s="52" t="s">
        <v>545</v>
      </c>
      <c r="L146" s="52" t="s">
        <v>153</v>
      </c>
      <c r="M146" s="55">
        <v>220282204208</v>
      </c>
      <c r="N146" s="56">
        <f t="shared" si="2"/>
        <v>34.65</v>
      </c>
      <c r="O146" s="56">
        <v>8</v>
      </c>
      <c r="P146" s="56">
        <v>16.15</v>
      </c>
      <c r="Q146" s="56">
        <v>7.5</v>
      </c>
      <c r="R146" s="56">
        <v>3</v>
      </c>
      <c r="S146" s="52" t="s">
        <v>9</v>
      </c>
      <c r="T146" s="55" t="s">
        <v>546</v>
      </c>
      <c r="U146" s="52" t="s">
        <v>547</v>
      </c>
      <c r="V146" s="52"/>
      <c r="W146" s="60" t="s">
        <v>548</v>
      </c>
    </row>
    <row r="147" spans="1:23">
      <c r="A147" s="52">
        <v>146</v>
      </c>
      <c r="B147" s="52" t="s">
        <v>9</v>
      </c>
      <c r="C147" s="52" t="s">
        <v>9</v>
      </c>
      <c r="D147" s="52" t="s">
        <v>139</v>
      </c>
      <c r="E147" s="52" t="s">
        <v>736</v>
      </c>
      <c r="F147" s="52">
        <v>126.856212</v>
      </c>
      <c r="G147" s="52">
        <v>43.073672</v>
      </c>
      <c r="H147" s="52" t="s">
        <v>516</v>
      </c>
      <c r="I147" s="52">
        <v>900</v>
      </c>
      <c r="J147" s="52" t="s">
        <v>544</v>
      </c>
      <c r="K147" s="52" t="s">
        <v>545</v>
      </c>
      <c r="L147" s="52" t="s">
        <v>154</v>
      </c>
      <c r="M147" s="55">
        <v>220282204209</v>
      </c>
      <c r="N147" s="56">
        <f t="shared" si="2"/>
        <v>32.75</v>
      </c>
      <c r="O147" s="56">
        <v>8</v>
      </c>
      <c r="P147" s="56">
        <v>14.25</v>
      </c>
      <c r="Q147" s="56">
        <v>7.5</v>
      </c>
      <c r="R147" s="56">
        <v>3</v>
      </c>
      <c r="S147" s="52" t="s">
        <v>9</v>
      </c>
      <c r="T147" s="55" t="s">
        <v>546</v>
      </c>
      <c r="U147" s="52" t="s">
        <v>547</v>
      </c>
      <c r="V147" s="52"/>
      <c r="W147" s="60" t="s">
        <v>548</v>
      </c>
    </row>
    <row r="148" spans="1:23">
      <c r="A148" s="52">
        <v>147</v>
      </c>
      <c r="B148" s="52" t="s">
        <v>9</v>
      </c>
      <c r="C148" s="52" t="s">
        <v>9</v>
      </c>
      <c r="D148" s="52" t="s">
        <v>155</v>
      </c>
      <c r="E148" s="52" t="s">
        <v>737</v>
      </c>
      <c r="F148" s="52">
        <v>127.100275</v>
      </c>
      <c r="G148" s="52">
        <v>43.328351</v>
      </c>
      <c r="H148" s="52" t="s">
        <v>516</v>
      </c>
      <c r="I148" s="52">
        <v>900</v>
      </c>
      <c r="J148" s="52" t="s">
        <v>544</v>
      </c>
      <c r="K148" s="52" t="s">
        <v>545</v>
      </c>
      <c r="L148" s="52" t="s">
        <v>157</v>
      </c>
      <c r="M148" s="55">
        <v>220281103208</v>
      </c>
      <c r="N148" s="56">
        <f t="shared" si="2"/>
        <v>39.8</v>
      </c>
      <c r="O148" s="56">
        <v>8</v>
      </c>
      <c r="P148" s="56">
        <v>25.8</v>
      </c>
      <c r="Q148" s="58">
        <v>3</v>
      </c>
      <c r="R148" s="56">
        <v>3</v>
      </c>
      <c r="S148" s="52" t="s">
        <v>9</v>
      </c>
      <c r="T148" s="55" t="s">
        <v>584</v>
      </c>
      <c r="U148" s="52" t="s">
        <v>547</v>
      </c>
      <c r="V148" s="52"/>
      <c r="W148" s="60" t="s">
        <v>548</v>
      </c>
    </row>
    <row r="149" spans="1:23">
      <c r="A149" s="52">
        <v>148</v>
      </c>
      <c r="B149" s="52" t="s">
        <v>9</v>
      </c>
      <c r="C149" s="52" t="s">
        <v>9</v>
      </c>
      <c r="D149" s="52" t="s">
        <v>155</v>
      </c>
      <c r="E149" s="52" t="s">
        <v>738</v>
      </c>
      <c r="F149" s="52">
        <v>126.929555</v>
      </c>
      <c r="G149" s="52">
        <v>44.01229</v>
      </c>
      <c r="H149" s="52" t="s">
        <v>516</v>
      </c>
      <c r="I149" s="52">
        <v>900</v>
      </c>
      <c r="J149" s="52" t="s">
        <v>544</v>
      </c>
      <c r="K149" s="52" t="s">
        <v>545</v>
      </c>
      <c r="L149" s="52" t="s">
        <v>159</v>
      </c>
      <c r="M149" s="55">
        <v>220281105203</v>
      </c>
      <c r="N149" s="56">
        <f t="shared" si="2"/>
        <v>20.875</v>
      </c>
      <c r="O149" s="56">
        <v>8</v>
      </c>
      <c r="P149" s="56">
        <v>2.375</v>
      </c>
      <c r="Q149" s="56">
        <v>7.5</v>
      </c>
      <c r="R149" s="56">
        <v>3</v>
      </c>
      <c r="S149" s="52" t="s">
        <v>9</v>
      </c>
      <c r="T149" s="55" t="s">
        <v>546</v>
      </c>
      <c r="U149" s="52" t="s">
        <v>547</v>
      </c>
      <c r="V149" s="52"/>
      <c r="W149" s="60" t="s">
        <v>548</v>
      </c>
    </row>
    <row r="150" spans="1:23">
      <c r="A150" s="52">
        <v>149</v>
      </c>
      <c r="B150" s="52" t="s">
        <v>9</v>
      </c>
      <c r="C150" s="52" t="s">
        <v>9</v>
      </c>
      <c r="D150" s="52" t="s">
        <v>155</v>
      </c>
      <c r="E150" s="52" t="s">
        <v>739</v>
      </c>
      <c r="F150" s="52">
        <v>127.028899</v>
      </c>
      <c r="G150" s="52">
        <v>43.644889</v>
      </c>
      <c r="H150" s="52" t="s">
        <v>516</v>
      </c>
      <c r="I150" s="52">
        <v>900</v>
      </c>
      <c r="J150" s="52" t="s">
        <v>544</v>
      </c>
      <c r="K150" s="52" t="s">
        <v>545</v>
      </c>
      <c r="L150" s="52" t="s">
        <v>161</v>
      </c>
      <c r="M150" s="55">
        <v>220281106211</v>
      </c>
      <c r="N150" s="56">
        <f t="shared" si="2"/>
        <v>17.8</v>
      </c>
      <c r="O150" s="56">
        <v>8</v>
      </c>
      <c r="P150" s="56">
        <v>3.8</v>
      </c>
      <c r="Q150" s="58">
        <v>3</v>
      </c>
      <c r="R150" s="56">
        <v>3</v>
      </c>
      <c r="S150" s="52" t="s">
        <v>9</v>
      </c>
      <c r="T150" s="55" t="s">
        <v>584</v>
      </c>
      <c r="U150" s="52" t="s">
        <v>547</v>
      </c>
      <c r="V150" s="52"/>
      <c r="W150" s="60" t="s">
        <v>548</v>
      </c>
    </row>
    <row r="151" spans="1:23">
      <c r="A151" s="52">
        <v>150</v>
      </c>
      <c r="B151" s="52" t="s">
        <v>9</v>
      </c>
      <c r="C151" s="52" t="s">
        <v>9</v>
      </c>
      <c r="D151" s="52" t="s">
        <v>162</v>
      </c>
      <c r="E151" s="52" t="s">
        <v>740</v>
      </c>
      <c r="F151" s="52">
        <v>126.116373</v>
      </c>
      <c r="G151" s="52">
        <v>43.174595</v>
      </c>
      <c r="H151" s="52" t="s">
        <v>516</v>
      </c>
      <c r="I151" s="52">
        <v>900</v>
      </c>
      <c r="J151" s="52" t="s">
        <v>544</v>
      </c>
      <c r="K151" s="52" t="s">
        <v>545</v>
      </c>
      <c r="L151" s="52" t="s">
        <v>164</v>
      </c>
      <c r="M151" s="55">
        <v>220284100206</v>
      </c>
      <c r="N151" s="56">
        <f t="shared" si="2"/>
        <v>17.8</v>
      </c>
      <c r="O151" s="56">
        <v>8</v>
      </c>
      <c r="P151" s="56">
        <v>3.8</v>
      </c>
      <c r="Q151" s="58">
        <v>3</v>
      </c>
      <c r="R151" s="56">
        <v>3</v>
      </c>
      <c r="S151" s="52" t="s">
        <v>9</v>
      </c>
      <c r="T151" s="55" t="s">
        <v>584</v>
      </c>
      <c r="U151" s="52" t="s">
        <v>547</v>
      </c>
      <c r="V151" s="52"/>
      <c r="W151" s="60" t="s">
        <v>548</v>
      </c>
    </row>
    <row r="152" spans="1:23">
      <c r="A152" s="52">
        <v>151</v>
      </c>
      <c r="B152" s="52" t="s">
        <v>9</v>
      </c>
      <c r="C152" s="52" t="s">
        <v>9</v>
      </c>
      <c r="D152" s="52" t="s">
        <v>162</v>
      </c>
      <c r="E152" s="52" t="s">
        <v>741</v>
      </c>
      <c r="F152" s="52">
        <v>126.141984</v>
      </c>
      <c r="G152" s="52">
        <v>43.205471</v>
      </c>
      <c r="H152" s="52" t="s">
        <v>516</v>
      </c>
      <c r="I152" s="52">
        <v>900</v>
      </c>
      <c r="J152" s="52" t="s">
        <v>544</v>
      </c>
      <c r="K152" s="52" t="s">
        <v>545</v>
      </c>
      <c r="L152" s="52" t="s">
        <v>165</v>
      </c>
      <c r="M152" s="55">
        <v>220284100207</v>
      </c>
      <c r="N152" s="56">
        <f t="shared" si="2"/>
        <v>25.91</v>
      </c>
      <c r="O152" s="56">
        <v>8</v>
      </c>
      <c r="P152" s="56">
        <v>7.41</v>
      </c>
      <c r="Q152" s="56">
        <v>7.5</v>
      </c>
      <c r="R152" s="56">
        <v>3</v>
      </c>
      <c r="S152" s="52" t="s">
        <v>9</v>
      </c>
      <c r="T152" s="55" t="s">
        <v>546</v>
      </c>
      <c r="U152" s="52" t="s">
        <v>547</v>
      </c>
      <c r="V152" s="52"/>
      <c r="W152" s="60" t="s">
        <v>548</v>
      </c>
    </row>
    <row r="153" spans="1:23">
      <c r="A153" s="52">
        <v>152</v>
      </c>
      <c r="B153" s="52" t="s">
        <v>9</v>
      </c>
      <c r="C153" s="52" t="s">
        <v>9</v>
      </c>
      <c r="D153" s="52" t="s">
        <v>162</v>
      </c>
      <c r="E153" s="52" t="s">
        <v>742</v>
      </c>
      <c r="F153" s="52">
        <v>125.857682</v>
      </c>
      <c r="G153" s="52">
        <v>43.09957</v>
      </c>
      <c r="H153" s="52" t="s">
        <v>516</v>
      </c>
      <c r="I153" s="52">
        <v>900</v>
      </c>
      <c r="J153" s="52" t="s">
        <v>544</v>
      </c>
      <c r="K153" s="52" t="s">
        <v>545</v>
      </c>
      <c r="L153" s="52" t="s">
        <v>167</v>
      </c>
      <c r="M153" s="55">
        <v>220284102209</v>
      </c>
      <c r="N153" s="56">
        <f t="shared" si="2"/>
        <v>32.2</v>
      </c>
      <c r="O153" s="56">
        <v>8</v>
      </c>
      <c r="P153" s="56">
        <v>18.2</v>
      </c>
      <c r="Q153" s="58">
        <v>3</v>
      </c>
      <c r="R153" s="56">
        <v>3</v>
      </c>
      <c r="S153" s="52" t="s">
        <v>9</v>
      </c>
      <c r="T153" s="55" t="s">
        <v>584</v>
      </c>
      <c r="U153" s="52" t="s">
        <v>547</v>
      </c>
      <c r="V153" s="52" t="s">
        <v>547</v>
      </c>
      <c r="W153" s="60" t="s">
        <v>547</v>
      </c>
    </row>
    <row r="154" spans="1:23">
      <c r="A154" s="52">
        <v>153</v>
      </c>
      <c r="B154" s="52" t="s">
        <v>9</v>
      </c>
      <c r="C154" s="52" t="s">
        <v>9</v>
      </c>
      <c r="D154" s="52" t="s">
        <v>162</v>
      </c>
      <c r="E154" s="52" t="s">
        <v>743</v>
      </c>
      <c r="F154" s="52">
        <v>126.339503</v>
      </c>
      <c r="G154" s="52">
        <v>42.866297</v>
      </c>
      <c r="H154" s="52" t="s">
        <v>516</v>
      </c>
      <c r="I154" s="52">
        <v>900</v>
      </c>
      <c r="J154" s="52" t="s">
        <v>544</v>
      </c>
      <c r="K154" s="52" t="s">
        <v>545</v>
      </c>
      <c r="L154" s="52" t="s">
        <v>169</v>
      </c>
      <c r="M154" s="55">
        <v>220284105206</v>
      </c>
      <c r="N154" s="56">
        <f t="shared" si="2"/>
        <v>21.6</v>
      </c>
      <c r="O154" s="56">
        <v>8</v>
      </c>
      <c r="P154" s="56">
        <v>7.6</v>
      </c>
      <c r="Q154" s="58">
        <v>3</v>
      </c>
      <c r="R154" s="56">
        <v>3</v>
      </c>
      <c r="S154" s="52" t="s">
        <v>9</v>
      </c>
      <c r="T154" s="55" t="s">
        <v>584</v>
      </c>
      <c r="U154" s="52" t="s">
        <v>547</v>
      </c>
      <c r="V154" s="52"/>
      <c r="W154" s="60" t="s">
        <v>548</v>
      </c>
    </row>
    <row r="155" spans="1:23">
      <c r="A155" s="52">
        <v>154</v>
      </c>
      <c r="B155" s="52" t="s">
        <v>9</v>
      </c>
      <c r="C155" s="52" t="s">
        <v>9</v>
      </c>
      <c r="D155" s="52" t="s">
        <v>162</v>
      </c>
      <c r="E155" s="52" t="s">
        <v>744</v>
      </c>
      <c r="F155" s="52">
        <v>126.187014</v>
      </c>
      <c r="G155" s="52">
        <v>42.830357</v>
      </c>
      <c r="H155" s="52" t="s">
        <v>516</v>
      </c>
      <c r="I155" s="52">
        <v>900</v>
      </c>
      <c r="J155" s="52" t="s">
        <v>544</v>
      </c>
      <c r="K155" s="52" t="s">
        <v>545</v>
      </c>
      <c r="L155" s="52" t="s">
        <v>170</v>
      </c>
      <c r="M155" s="55">
        <v>220284105212</v>
      </c>
      <c r="N155" s="56">
        <f t="shared" si="2"/>
        <v>20.6</v>
      </c>
      <c r="O155" s="56">
        <v>8</v>
      </c>
      <c r="P155" s="56">
        <v>7.6</v>
      </c>
      <c r="Q155" s="56">
        <v>2</v>
      </c>
      <c r="R155" s="56">
        <v>3</v>
      </c>
      <c r="S155" s="52" t="s">
        <v>9</v>
      </c>
      <c r="T155" s="55" t="s">
        <v>598</v>
      </c>
      <c r="U155" s="52" t="s">
        <v>547</v>
      </c>
      <c r="V155" s="52"/>
      <c r="W155" s="60" t="s">
        <v>548</v>
      </c>
    </row>
    <row r="156" spans="1:23">
      <c r="A156" s="52">
        <v>155</v>
      </c>
      <c r="B156" s="52" t="s">
        <v>9</v>
      </c>
      <c r="C156" s="52" t="s">
        <v>9</v>
      </c>
      <c r="D156" s="52" t="s">
        <v>162</v>
      </c>
      <c r="E156" s="52" t="s">
        <v>745</v>
      </c>
      <c r="F156" s="52">
        <v>126.473048</v>
      </c>
      <c r="G156" s="52">
        <v>42.983349</v>
      </c>
      <c r="H156" s="52" t="s">
        <v>516</v>
      </c>
      <c r="I156" s="52">
        <v>900</v>
      </c>
      <c r="J156" s="52" t="s">
        <v>544</v>
      </c>
      <c r="K156" s="52" t="s">
        <v>545</v>
      </c>
      <c r="L156" s="52" t="s">
        <v>172</v>
      </c>
      <c r="M156" s="55">
        <v>220284106213</v>
      </c>
      <c r="N156" s="56">
        <f t="shared" si="2"/>
        <v>20.175</v>
      </c>
      <c r="O156" s="56">
        <v>8</v>
      </c>
      <c r="P156" s="56">
        <v>6.175</v>
      </c>
      <c r="Q156" s="58">
        <v>3</v>
      </c>
      <c r="R156" s="56">
        <v>3</v>
      </c>
      <c r="S156" s="52" t="s">
        <v>9</v>
      </c>
      <c r="T156" s="55" t="s">
        <v>584</v>
      </c>
      <c r="U156" s="52" t="s">
        <v>547</v>
      </c>
      <c r="V156" s="52"/>
      <c r="W156" s="60" t="s">
        <v>548</v>
      </c>
    </row>
    <row r="157" spans="1:23">
      <c r="A157" s="52">
        <v>156</v>
      </c>
      <c r="B157" s="52" t="s">
        <v>9</v>
      </c>
      <c r="C157" s="52" t="s">
        <v>9</v>
      </c>
      <c r="D157" s="52" t="s">
        <v>162</v>
      </c>
      <c r="E157" s="52" t="s">
        <v>746</v>
      </c>
      <c r="F157" s="52">
        <v>126.582793</v>
      </c>
      <c r="G157" s="52">
        <v>42.972219</v>
      </c>
      <c r="H157" s="52" t="s">
        <v>516</v>
      </c>
      <c r="I157" s="52">
        <v>900</v>
      </c>
      <c r="J157" s="52" t="s">
        <v>544</v>
      </c>
      <c r="K157" s="52" t="s">
        <v>545</v>
      </c>
      <c r="L157" s="52" t="s">
        <v>173</v>
      </c>
      <c r="M157" s="55">
        <v>220284106216</v>
      </c>
      <c r="N157" s="56">
        <f t="shared" si="2"/>
        <v>29.2</v>
      </c>
      <c r="O157" s="56">
        <v>8</v>
      </c>
      <c r="P157" s="56">
        <v>15.2</v>
      </c>
      <c r="Q157" s="58">
        <v>3</v>
      </c>
      <c r="R157" s="56">
        <v>3</v>
      </c>
      <c r="S157" s="52" t="s">
        <v>9</v>
      </c>
      <c r="T157" s="55" t="s">
        <v>584</v>
      </c>
      <c r="U157" s="52" t="s">
        <v>547</v>
      </c>
      <c r="V157" s="52"/>
      <c r="W157" s="60" t="s">
        <v>548</v>
      </c>
    </row>
    <row r="158" spans="1:23">
      <c r="A158" s="52">
        <v>157</v>
      </c>
      <c r="B158" s="52" t="s">
        <v>9</v>
      </c>
      <c r="C158" s="52" t="s">
        <v>9</v>
      </c>
      <c r="D158" s="52" t="s">
        <v>162</v>
      </c>
      <c r="E158" s="52" t="s">
        <v>747</v>
      </c>
      <c r="F158" s="52">
        <v>125.934406</v>
      </c>
      <c r="G158" s="52">
        <v>43.213435</v>
      </c>
      <c r="H158" s="52" t="s">
        <v>516</v>
      </c>
      <c r="I158" s="52">
        <v>900</v>
      </c>
      <c r="J158" s="52" t="s">
        <v>544</v>
      </c>
      <c r="K158" s="52" t="s">
        <v>545</v>
      </c>
      <c r="L158" s="52" t="s">
        <v>175</v>
      </c>
      <c r="M158" s="55">
        <v>220284107207</v>
      </c>
      <c r="N158" s="56">
        <f t="shared" si="2"/>
        <v>27.05</v>
      </c>
      <c r="O158" s="56">
        <v>8</v>
      </c>
      <c r="P158" s="56">
        <v>8.55</v>
      </c>
      <c r="Q158" s="56">
        <v>7.5</v>
      </c>
      <c r="R158" s="56">
        <v>3</v>
      </c>
      <c r="S158" s="52" t="s">
        <v>9</v>
      </c>
      <c r="T158" s="55" t="s">
        <v>546</v>
      </c>
      <c r="U158" s="52" t="s">
        <v>547</v>
      </c>
      <c r="V158" s="52"/>
      <c r="W158" s="60" t="s">
        <v>548</v>
      </c>
    </row>
    <row r="159" spans="1:23">
      <c r="A159" s="52">
        <v>158</v>
      </c>
      <c r="B159" s="52" t="s">
        <v>9</v>
      </c>
      <c r="C159" s="52" t="s">
        <v>9</v>
      </c>
      <c r="D159" s="52" t="s">
        <v>162</v>
      </c>
      <c r="E159" s="52" t="s">
        <v>748</v>
      </c>
      <c r="F159" s="52">
        <v>126.508864</v>
      </c>
      <c r="G159" s="52">
        <v>42.805063</v>
      </c>
      <c r="H159" s="52" t="s">
        <v>516</v>
      </c>
      <c r="I159" s="52">
        <v>900</v>
      </c>
      <c r="J159" s="52" t="s">
        <v>544</v>
      </c>
      <c r="K159" s="52" t="s">
        <v>545</v>
      </c>
      <c r="L159" s="52" t="s">
        <v>177</v>
      </c>
      <c r="M159" s="55">
        <v>220284109201</v>
      </c>
      <c r="N159" s="56">
        <f t="shared" si="2"/>
        <v>17.325</v>
      </c>
      <c r="O159" s="56">
        <v>8</v>
      </c>
      <c r="P159" s="56">
        <v>3.325</v>
      </c>
      <c r="Q159" s="58">
        <v>3</v>
      </c>
      <c r="R159" s="56">
        <v>3</v>
      </c>
      <c r="S159" s="52" t="s">
        <v>9</v>
      </c>
      <c r="T159" s="55" t="s">
        <v>584</v>
      </c>
      <c r="U159" s="52" t="s">
        <v>547</v>
      </c>
      <c r="V159" s="52"/>
      <c r="W159" s="60" t="s">
        <v>548</v>
      </c>
    </row>
    <row r="160" spans="1:23">
      <c r="A160" s="52">
        <v>159</v>
      </c>
      <c r="B160" s="52" t="s">
        <v>9</v>
      </c>
      <c r="C160" s="52" t="s">
        <v>9</v>
      </c>
      <c r="D160" s="52" t="s">
        <v>162</v>
      </c>
      <c r="E160" s="52" t="s">
        <v>749</v>
      </c>
      <c r="F160" s="52">
        <v>125.91482</v>
      </c>
      <c r="G160" s="52">
        <v>43.006645</v>
      </c>
      <c r="H160" s="52" t="s">
        <v>516</v>
      </c>
      <c r="I160" s="52">
        <v>900</v>
      </c>
      <c r="J160" s="52" t="s">
        <v>544</v>
      </c>
      <c r="K160" s="52" t="s">
        <v>545</v>
      </c>
      <c r="L160" s="52" t="s">
        <v>179</v>
      </c>
      <c r="M160" s="55">
        <v>220284110211</v>
      </c>
      <c r="N160" s="56">
        <f t="shared" si="2"/>
        <v>21.125</v>
      </c>
      <c r="O160" s="56">
        <v>8</v>
      </c>
      <c r="P160" s="56">
        <v>7.125</v>
      </c>
      <c r="Q160" s="58">
        <v>3</v>
      </c>
      <c r="R160" s="56">
        <v>3</v>
      </c>
      <c r="S160" s="52" t="s">
        <v>9</v>
      </c>
      <c r="T160" s="55" t="s">
        <v>584</v>
      </c>
      <c r="U160" s="52" t="s">
        <v>547</v>
      </c>
      <c r="V160" s="52"/>
      <c r="W160" s="60" t="s">
        <v>548</v>
      </c>
    </row>
    <row r="161" spans="1:23">
      <c r="A161" s="52">
        <v>160</v>
      </c>
      <c r="B161" s="52" t="s">
        <v>9</v>
      </c>
      <c r="C161" s="52" t="s">
        <v>9</v>
      </c>
      <c r="D161" s="52" t="s">
        <v>162</v>
      </c>
      <c r="E161" s="52" t="s">
        <v>750</v>
      </c>
      <c r="F161" s="52">
        <v>126.212628</v>
      </c>
      <c r="G161" s="52">
        <v>43.04865</v>
      </c>
      <c r="H161" s="52" t="s">
        <v>516</v>
      </c>
      <c r="I161" s="52">
        <v>900</v>
      </c>
      <c r="J161" s="52" t="s">
        <v>544</v>
      </c>
      <c r="K161" s="52" t="s">
        <v>545</v>
      </c>
      <c r="L161" s="52" t="s">
        <v>181</v>
      </c>
      <c r="M161" s="55">
        <v>220284111205</v>
      </c>
      <c r="N161" s="56">
        <f t="shared" si="2"/>
        <v>29.2</v>
      </c>
      <c r="O161" s="56">
        <v>8</v>
      </c>
      <c r="P161" s="56">
        <v>15.2</v>
      </c>
      <c r="Q161" s="58">
        <v>3</v>
      </c>
      <c r="R161" s="56">
        <v>3</v>
      </c>
      <c r="S161" s="52" t="s">
        <v>9</v>
      </c>
      <c r="T161" s="55" t="s">
        <v>584</v>
      </c>
      <c r="U161" s="52" t="s">
        <v>547</v>
      </c>
      <c r="V161" s="52"/>
      <c r="W161" s="60" t="s">
        <v>548</v>
      </c>
    </row>
    <row r="162" spans="1:23">
      <c r="A162" s="52">
        <v>161</v>
      </c>
      <c r="B162" s="52" t="s">
        <v>9</v>
      </c>
      <c r="C162" s="52" t="s">
        <v>9</v>
      </c>
      <c r="D162" s="52" t="s">
        <v>162</v>
      </c>
      <c r="E162" s="52" t="s">
        <v>751</v>
      </c>
      <c r="F162" s="52">
        <v>126.10559</v>
      </c>
      <c r="G162" s="52">
        <v>42.89371</v>
      </c>
      <c r="H162" s="52" t="s">
        <v>516</v>
      </c>
      <c r="I162" s="52">
        <v>900</v>
      </c>
      <c r="J162" s="52" t="s">
        <v>544</v>
      </c>
      <c r="K162" s="52" t="s">
        <v>545</v>
      </c>
      <c r="L162" s="52" t="s">
        <v>183</v>
      </c>
      <c r="M162" s="55">
        <v>220284200203</v>
      </c>
      <c r="N162" s="56">
        <f t="shared" si="2"/>
        <v>22.775</v>
      </c>
      <c r="O162" s="56">
        <v>8</v>
      </c>
      <c r="P162" s="56">
        <v>4.275</v>
      </c>
      <c r="Q162" s="56">
        <v>7.5</v>
      </c>
      <c r="R162" s="56">
        <v>3</v>
      </c>
      <c r="S162" s="52" t="s">
        <v>9</v>
      </c>
      <c r="T162" s="55" t="s">
        <v>546</v>
      </c>
      <c r="U162" s="52" t="s">
        <v>547</v>
      </c>
      <c r="V162" s="52"/>
      <c r="W162" s="60" t="s">
        <v>548</v>
      </c>
    </row>
    <row r="163" spans="1:23">
      <c r="A163" s="52">
        <v>162</v>
      </c>
      <c r="B163" s="52" t="s">
        <v>9</v>
      </c>
      <c r="C163" s="52" t="s">
        <v>9</v>
      </c>
      <c r="D163" s="52" t="s">
        <v>184</v>
      </c>
      <c r="E163" s="52" t="s">
        <v>752</v>
      </c>
      <c r="F163" s="52">
        <v>127.031326</v>
      </c>
      <c r="G163" s="52">
        <v>44.405226</v>
      </c>
      <c r="H163" s="52" t="s">
        <v>516</v>
      </c>
      <c r="I163" s="52">
        <v>900</v>
      </c>
      <c r="J163" s="52" t="s">
        <v>544</v>
      </c>
      <c r="K163" s="52" t="s">
        <v>545</v>
      </c>
      <c r="L163" s="52" t="s">
        <v>186</v>
      </c>
      <c r="M163" s="55">
        <v>220283003209</v>
      </c>
      <c r="N163" s="56">
        <f t="shared" si="2"/>
        <v>18.39</v>
      </c>
      <c r="O163" s="56">
        <v>8</v>
      </c>
      <c r="P163" s="56">
        <v>4.39</v>
      </c>
      <c r="Q163" s="58">
        <v>3</v>
      </c>
      <c r="R163" s="56">
        <v>3</v>
      </c>
      <c r="S163" s="52" t="s">
        <v>9</v>
      </c>
      <c r="T163" s="55" t="s">
        <v>584</v>
      </c>
      <c r="U163" s="52" t="s">
        <v>547</v>
      </c>
      <c r="V163" s="52"/>
      <c r="W163" s="60" t="s">
        <v>548</v>
      </c>
    </row>
    <row r="164" spans="1:23">
      <c r="A164" s="52">
        <v>163</v>
      </c>
      <c r="B164" s="52" t="s">
        <v>9</v>
      </c>
      <c r="C164" s="52" t="s">
        <v>9</v>
      </c>
      <c r="D164" s="52" t="s">
        <v>184</v>
      </c>
      <c r="E164" s="52" t="s">
        <v>753</v>
      </c>
      <c r="F164" s="52">
        <v>127.059561</v>
      </c>
      <c r="G164" s="52">
        <v>44.341057</v>
      </c>
      <c r="H164" s="52" t="s">
        <v>516</v>
      </c>
      <c r="I164" s="52">
        <v>900</v>
      </c>
      <c r="J164" s="52" t="s">
        <v>544</v>
      </c>
      <c r="K164" s="52" t="s">
        <v>545</v>
      </c>
      <c r="L164" s="52" t="s">
        <v>187</v>
      </c>
      <c r="M164" s="55">
        <v>220283003212</v>
      </c>
      <c r="N164" s="56">
        <f t="shared" si="2"/>
        <v>25.4</v>
      </c>
      <c r="O164" s="56">
        <v>8</v>
      </c>
      <c r="P164" s="56">
        <v>11.4</v>
      </c>
      <c r="Q164" s="58">
        <v>3</v>
      </c>
      <c r="R164" s="56">
        <v>3</v>
      </c>
      <c r="S164" s="52" t="s">
        <v>9</v>
      </c>
      <c r="T164" s="55" t="s">
        <v>584</v>
      </c>
      <c r="U164" s="52" t="s">
        <v>547</v>
      </c>
      <c r="V164" s="52"/>
      <c r="W164" s="60" t="s">
        <v>548</v>
      </c>
    </row>
    <row r="165" spans="1:23">
      <c r="A165" s="52">
        <v>164</v>
      </c>
      <c r="B165" s="52" t="s">
        <v>9</v>
      </c>
      <c r="C165" s="52" t="s">
        <v>9</v>
      </c>
      <c r="D165" s="52" t="s">
        <v>184</v>
      </c>
      <c r="E165" s="52" t="s">
        <v>754</v>
      </c>
      <c r="F165" s="52">
        <v>126.583717</v>
      </c>
      <c r="G165" s="52">
        <v>44.5151</v>
      </c>
      <c r="H165" s="52" t="s">
        <v>516</v>
      </c>
      <c r="I165" s="52">
        <v>900</v>
      </c>
      <c r="J165" s="52" t="s">
        <v>544</v>
      </c>
      <c r="K165" s="52" t="s">
        <v>545</v>
      </c>
      <c r="L165" s="52" t="s">
        <v>189</v>
      </c>
      <c r="M165" s="55">
        <v>220283100207</v>
      </c>
      <c r="N165" s="56">
        <f t="shared" si="2"/>
        <v>26.08</v>
      </c>
      <c r="O165" s="56">
        <v>8</v>
      </c>
      <c r="P165" s="56">
        <v>7.58</v>
      </c>
      <c r="Q165" s="56">
        <v>7.5</v>
      </c>
      <c r="R165" s="56">
        <v>3</v>
      </c>
      <c r="S165" s="52" t="s">
        <v>9</v>
      </c>
      <c r="T165" s="55" t="s">
        <v>546</v>
      </c>
      <c r="U165" s="52" t="s">
        <v>547</v>
      </c>
      <c r="V165" s="52"/>
      <c r="W165" s="60" t="s">
        <v>548</v>
      </c>
    </row>
    <row r="166" spans="1:23">
      <c r="A166" s="52">
        <v>165</v>
      </c>
      <c r="B166" s="52" t="s">
        <v>9</v>
      </c>
      <c r="C166" s="52" t="s">
        <v>9</v>
      </c>
      <c r="D166" s="52" t="s">
        <v>184</v>
      </c>
      <c r="E166" s="52" t="s">
        <v>755</v>
      </c>
      <c r="F166" s="52">
        <v>126.534755</v>
      </c>
      <c r="G166" s="52">
        <v>44.350495</v>
      </c>
      <c r="H166" s="52" t="s">
        <v>516</v>
      </c>
      <c r="I166" s="52">
        <v>900</v>
      </c>
      <c r="J166" s="52" t="s">
        <v>544</v>
      </c>
      <c r="K166" s="52" t="s">
        <v>545</v>
      </c>
      <c r="L166" s="52" t="s">
        <v>143</v>
      </c>
      <c r="M166" s="55">
        <v>220283101205</v>
      </c>
      <c r="N166" s="56">
        <f t="shared" si="2"/>
        <v>18.04</v>
      </c>
      <c r="O166" s="56">
        <v>8</v>
      </c>
      <c r="P166" s="56">
        <v>4.04</v>
      </c>
      <c r="Q166" s="58">
        <v>3</v>
      </c>
      <c r="R166" s="56">
        <v>3</v>
      </c>
      <c r="S166" s="52" t="s">
        <v>9</v>
      </c>
      <c r="T166" s="55" t="s">
        <v>584</v>
      </c>
      <c r="U166" s="52" t="s">
        <v>547</v>
      </c>
      <c r="V166" s="52"/>
      <c r="W166" s="60" t="s">
        <v>548</v>
      </c>
    </row>
    <row r="167" spans="1:23">
      <c r="A167" s="52">
        <v>166</v>
      </c>
      <c r="B167" s="52" t="s">
        <v>9</v>
      </c>
      <c r="C167" s="52" t="s">
        <v>9</v>
      </c>
      <c r="D167" s="52" t="s">
        <v>184</v>
      </c>
      <c r="E167" s="52" t="s">
        <v>756</v>
      </c>
      <c r="F167" s="52">
        <v>126.555229</v>
      </c>
      <c r="G167" s="52">
        <v>44.38675</v>
      </c>
      <c r="H167" s="52" t="s">
        <v>516</v>
      </c>
      <c r="I167" s="52">
        <v>900</v>
      </c>
      <c r="J167" s="52" t="s">
        <v>544</v>
      </c>
      <c r="K167" s="52" t="s">
        <v>545</v>
      </c>
      <c r="L167" s="52" t="s">
        <v>191</v>
      </c>
      <c r="M167" s="55">
        <v>220283101207</v>
      </c>
      <c r="N167" s="56">
        <f t="shared" si="2"/>
        <v>19.17</v>
      </c>
      <c r="O167" s="56">
        <v>8</v>
      </c>
      <c r="P167" s="56">
        <v>5.17</v>
      </c>
      <c r="Q167" s="58">
        <v>3</v>
      </c>
      <c r="R167" s="56">
        <v>3</v>
      </c>
      <c r="S167" s="52" t="s">
        <v>9</v>
      </c>
      <c r="T167" s="55" t="s">
        <v>584</v>
      </c>
      <c r="U167" s="52" t="s">
        <v>547</v>
      </c>
      <c r="V167" s="52"/>
      <c r="W167" s="60" t="s">
        <v>548</v>
      </c>
    </row>
    <row r="168" spans="1:23">
      <c r="A168" s="52">
        <v>167</v>
      </c>
      <c r="B168" s="52" t="s">
        <v>9</v>
      </c>
      <c r="C168" s="52" t="s">
        <v>9</v>
      </c>
      <c r="D168" s="52" t="s">
        <v>184</v>
      </c>
      <c r="E168" s="52" t="s">
        <v>757</v>
      </c>
      <c r="F168" s="52">
        <v>126.547411</v>
      </c>
      <c r="G168" s="52">
        <v>44.454975</v>
      </c>
      <c r="H168" s="52" t="s">
        <v>516</v>
      </c>
      <c r="I168" s="52">
        <v>900</v>
      </c>
      <c r="J168" s="52" t="s">
        <v>544</v>
      </c>
      <c r="K168" s="52" t="s">
        <v>545</v>
      </c>
      <c r="L168" s="52" t="s">
        <v>192</v>
      </c>
      <c r="M168" s="55">
        <v>220283101211</v>
      </c>
      <c r="N168" s="56">
        <f t="shared" si="2"/>
        <v>24.51</v>
      </c>
      <c r="O168" s="56">
        <v>8</v>
      </c>
      <c r="P168" s="56">
        <v>10.51</v>
      </c>
      <c r="Q168" s="58">
        <v>3</v>
      </c>
      <c r="R168" s="56">
        <v>3</v>
      </c>
      <c r="S168" s="52" t="s">
        <v>9</v>
      </c>
      <c r="T168" s="55" t="s">
        <v>584</v>
      </c>
      <c r="U168" s="52" t="s">
        <v>547</v>
      </c>
      <c r="V168" s="52"/>
      <c r="W168" s="60" t="s">
        <v>548</v>
      </c>
    </row>
    <row r="169" spans="1:23">
      <c r="A169" s="52">
        <v>168</v>
      </c>
      <c r="B169" s="52" t="s">
        <v>9</v>
      </c>
      <c r="C169" s="52" t="s">
        <v>9</v>
      </c>
      <c r="D169" s="52" t="s">
        <v>184</v>
      </c>
      <c r="E169" s="52" t="s">
        <v>758</v>
      </c>
      <c r="F169" s="52">
        <v>126.756311</v>
      </c>
      <c r="G169" s="52">
        <v>44.341481</v>
      </c>
      <c r="H169" s="52" t="s">
        <v>759</v>
      </c>
      <c r="I169" s="52">
        <v>2100</v>
      </c>
      <c r="J169" s="52" t="s">
        <v>544</v>
      </c>
      <c r="K169" s="52" t="s">
        <v>594</v>
      </c>
      <c r="L169" s="52" t="s">
        <v>167</v>
      </c>
      <c r="M169" s="55">
        <v>220283103203</v>
      </c>
      <c r="N169" s="56">
        <f t="shared" si="2"/>
        <v>24.9</v>
      </c>
      <c r="O169" s="56">
        <v>11.2</v>
      </c>
      <c r="P169" s="56">
        <v>7.7</v>
      </c>
      <c r="Q169" s="58">
        <v>3</v>
      </c>
      <c r="R169" s="56">
        <v>3</v>
      </c>
      <c r="S169" s="52" t="s">
        <v>9</v>
      </c>
      <c r="T169" s="55" t="s">
        <v>584</v>
      </c>
      <c r="U169" s="52" t="s">
        <v>547</v>
      </c>
      <c r="V169" s="52" t="s">
        <v>547</v>
      </c>
      <c r="W169" s="60" t="s">
        <v>547</v>
      </c>
    </row>
    <row r="170" spans="1:23">
      <c r="A170" s="52">
        <v>169</v>
      </c>
      <c r="B170" s="52" t="s">
        <v>9</v>
      </c>
      <c r="C170" s="52" t="s">
        <v>9</v>
      </c>
      <c r="D170" s="52" t="s">
        <v>184</v>
      </c>
      <c r="E170" s="52" t="s">
        <v>760</v>
      </c>
      <c r="F170" s="52">
        <v>127.158271</v>
      </c>
      <c r="G170" s="52">
        <v>44.296751</v>
      </c>
      <c r="H170" s="52" t="s">
        <v>516</v>
      </c>
      <c r="I170" s="52">
        <v>900</v>
      </c>
      <c r="J170" s="52" t="s">
        <v>544</v>
      </c>
      <c r="K170" s="52" t="s">
        <v>545</v>
      </c>
      <c r="L170" s="52" t="s">
        <v>194</v>
      </c>
      <c r="M170" s="55">
        <v>220283104206</v>
      </c>
      <c r="N170" s="56">
        <f t="shared" si="2"/>
        <v>41.13</v>
      </c>
      <c r="O170" s="56">
        <v>8</v>
      </c>
      <c r="P170" s="56">
        <v>27.13</v>
      </c>
      <c r="Q170" s="58">
        <v>3</v>
      </c>
      <c r="R170" s="56">
        <v>3</v>
      </c>
      <c r="S170" s="52" t="s">
        <v>9</v>
      </c>
      <c r="T170" s="55" t="s">
        <v>584</v>
      </c>
      <c r="U170" s="52" t="s">
        <v>547</v>
      </c>
      <c r="V170" s="52"/>
      <c r="W170" s="60" t="s">
        <v>548</v>
      </c>
    </row>
    <row r="171" spans="1:23">
      <c r="A171" s="52">
        <v>170</v>
      </c>
      <c r="B171" s="52" t="s">
        <v>9</v>
      </c>
      <c r="C171" s="52" t="s">
        <v>9</v>
      </c>
      <c r="D171" s="52" t="s">
        <v>184</v>
      </c>
      <c r="E171" s="52" t="s">
        <v>761</v>
      </c>
      <c r="F171" s="52">
        <v>127.309894</v>
      </c>
      <c r="G171" s="52">
        <v>44.069345</v>
      </c>
      <c r="H171" s="52" t="s">
        <v>516</v>
      </c>
      <c r="I171" s="52">
        <v>900</v>
      </c>
      <c r="J171" s="52" t="s">
        <v>544</v>
      </c>
      <c r="K171" s="52" t="s">
        <v>545</v>
      </c>
      <c r="L171" s="52" t="s">
        <v>48</v>
      </c>
      <c r="M171" s="55">
        <v>220283105203</v>
      </c>
      <c r="N171" s="56">
        <f t="shared" si="2"/>
        <v>25.36</v>
      </c>
      <c r="O171" s="56">
        <v>8</v>
      </c>
      <c r="P171" s="56">
        <v>11.36</v>
      </c>
      <c r="Q171" s="58">
        <v>3</v>
      </c>
      <c r="R171" s="56">
        <v>3</v>
      </c>
      <c r="S171" s="52" t="s">
        <v>9</v>
      </c>
      <c r="T171" s="55" t="s">
        <v>584</v>
      </c>
      <c r="U171" s="52" t="s">
        <v>547</v>
      </c>
      <c r="V171" s="52"/>
      <c r="W171" s="60" t="s">
        <v>548</v>
      </c>
    </row>
    <row r="172" spans="1:23">
      <c r="A172" s="52">
        <v>171</v>
      </c>
      <c r="B172" s="52" t="s">
        <v>9</v>
      </c>
      <c r="C172" s="52" t="s">
        <v>9</v>
      </c>
      <c r="D172" s="52" t="s">
        <v>184</v>
      </c>
      <c r="E172" s="52" t="s">
        <v>762</v>
      </c>
      <c r="F172" s="52">
        <v>127.104186</v>
      </c>
      <c r="G172" s="52">
        <v>44.472983</v>
      </c>
      <c r="H172" s="52" t="s">
        <v>516</v>
      </c>
      <c r="I172" s="52">
        <v>900</v>
      </c>
      <c r="J172" s="52" t="s">
        <v>544</v>
      </c>
      <c r="K172" s="52" t="s">
        <v>545</v>
      </c>
      <c r="L172" s="52" t="s">
        <v>197</v>
      </c>
      <c r="M172" s="55">
        <v>220283106206</v>
      </c>
      <c r="N172" s="56">
        <f t="shared" si="2"/>
        <v>21.37</v>
      </c>
      <c r="O172" s="56">
        <v>8</v>
      </c>
      <c r="P172" s="56">
        <v>7.37</v>
      </c>
      <c r="Q172" s="58">
        <v>3</v>
      </c>
      <c r="R172" s="56">
        <v>3</v>
      </c>
      <c r="S172" s="52" t="s">
        <v>9</v>
      </c>
      <c r="T172" s="55" t="s">
        <v>584</v>
      </c>
      <c r="U172" s="52" t="s">
        <v>547</v>
      </c>
      <c r="V172" s="52"/>
      <c r="W172" s="60" t="s">
        <v>548</v>
      </c>
    </row>
    <row r="173" spans="1:23">
      <c r="A173" s="52">
        <v>172</v>
      </c>
      <c r="B173" s="52" t="s">
        <v>9</v>
      </c>
      <c r="C173" s="52" t="s">
        <v>9</v>
      </c>
      <c r="D173" s="52" t="s">
        <v>184</v>
      </c>
      <c r="E173" s="52" t="s">
        <v>763</v>
      </c>
      <c r="F173" s="52">
        <v>127.005226</v>
      </c>
      <c r="G173" s="52">
        <v>44.484853</v>
      </c>
      <c r="H173" s="52" t="s">
        <v>516</v>
      </c>
      <c r="I173" s="52">
        <v>900</v>
      </c>
      <c r="J173" s="52" t="s">
        <v>544</v>
      </c>
      <c r="K173" s="52" t="s">
        <v>545</v>
      </c>
      <c r="L173" s="52" t="s">
        <v>198</v>
      </c>
      <c r="M173" s="55">
        <v>220283106208</v>
      </c>
      <c r="N173" s="56">
        <f t="shared" si="2"/>
        <v>23.79</v>
      </c>
      <c r="O173" s="56">
        <v>8</v>
      </c>
      <c r="P173" s="56">
        <v>5.29</v>
      </c>
      <c r="Q173" s="56">
        <v>7.5</v>
      </c>
      <c r="R173" s="56">
        <v>3</v>
      </c>
      <c r="S173" s="52" t="s">
        <v>9</v>
      </c>
      <c r="T173" s="55" t="s">
        <v>546</v>
      </c>
      <c r="U173" s="52" t="s">
        <v>547</v>
      </c>
      <c r="V173" s="52"/>
      <c r="W173" s="60" t="s">
        <v>548</v>
      </c>
    </row>
    <row r="174" spans="1:23">
      <c r="A174" s="52">
        <v>173</v>
      </c>
      <c r="B174" s="52" t="s">
        <v>9</v>
      </c>
      <c r="C174" s="52" t="s">
        <v>9</v>
      </c>
      <c r="D174" s="52" t="s">
        <v>184</v>
      </c>
      <c r="E174" s="52" t="s">
        <v>764</v>
      </c>
      <c r="F174" s="52">
        <v>127.211976</v>
      </c>
      <c r="G174" s="52">
        <v>44.599305</v>
      </c>
      <c r="H174" s="52" t="s">
        <v>516</v>
      </c>
      <c r="I174" s="52">
        <v>900</v>
      </c>
      <c r="J174" s="52" t="s">
        <v>544</v>
      </c>
      <c r="K174" s="52" t="s">
        <v>545</v>
      </c>
      <c r="L174" s="52" t="s">
        <v>200</v>
      </c>
      <c r="M174" s="55">
        <v>220283107207</v>
      </c>
      <c r="N174" s="56">
        <f t="shared" si="2"/>
        <v>23.18</v>
      </c>
      <c r="O174" s="56">
        <v>8</v>
      </c>
      <c r="P174" s="56">
        <v>4.68</v>
      </c>
      <c r="Q174" s="56">
        <v>7.5</v>
      </c>
      <c r="R174" s="56">
        <v>3</v>
      </c>
      <c r="S174" s="52" t="s">
        <v>9</v>
      </c>
      <c r="T174" s="55" t="s">
        <v>546</v>
      </c>
      <c r="U174" s="52" t="s">
        <v>547</v>
      </c>
      <c r="V174" s="52"/>
      <c r="W174" s="60" t="s">
        <v>548</v>
      </c>
    </row>
    <row r="175" spans="1:23">
      <c r="A175" s="52">
        <v>174</v>
      </c>
      <c r="B175" s="52" t="s">
        <v>9</v>
      </c>
      <c r="C175" s="52" t="s">
        <v>9</v>
      </c>
      <c r="D175" s="52" t="s">
        <v>184</v>
      </c>
      <c r="E175" s="52" t="s">
        <v>765</v>
      </c>
      <c r="F175" s="52">
        <v>127.233672</v>
      </c>
      <c r="G175" s="52">
        <v>44.387767</v>
      </c>
      <c r="H175" s="52" t="s">
        <v>516</v>
      </c>
      <c r="I175" s="52" t="s">
        <v>552</v>
      </c>
      <c r="J175" s="52" t="s">
        <v>544</v>
      </c>
      <c r="K175" s="52" t="s">
        <v>552</v>
      </c>
      <c r="L175" s="52" t="s">
        <v>202</v>
      </c>
      <c r="M175" s="55">
        <v>220283109203</v>
      </c>
      <c r="N175" s="56">
        <f t="shared" si="2"/>
        <v>18.47</v>
      </c>
      <c r="O175" s="56">
        <v>2.7</v>
      </c>
      <c r="P175" s="56">
        <v>5.27</v>
      </c>
      <c r="Q175" s="56">
        <v>7.5</v>
      </c>
      <c r="R175" s="56">
        <v>3</v>
      </c>
      <c r="S175" s="52" t="s">
        <v>9</v>
      </c>
      <c r="T175" s="55" t="s">
        <v>546</v>
      </c>
      <c r="U175" s="52" t="s">
        <v>547</v>
      </c>
      <c r="V175" s="52"/>
      <c r="W175" s="60" t="s">
        <v>548</v>
      </c>
    </row>
    <row r="176" spans="1:23">
      <c r="A176" s="52">
        <v>175</v>
      </c>
      <c r="B176" s="52" t="s">
        <v>9</v>
      </c>
      <c r="C176" s="52" t="s">
        <v>9</v>
      </c>
      <c r="D176" s="52" t="s">
        <v>184</v>
      </c>
      <c r="E176" s="52" t="s">
        <v>766</v>
      </c>
      <c r="F176" s="52">
        <v>127.178352</v>
      </c>
      <c r="G176" s="52">
        <v>44.524093</v>
      </c>
      <c r="H176" s="52" t="s">
        <v>516</v>
      </c>
      <c r="I176" s="52">
        <v>900</v>
      </c>
      <c r="J176" s="52" t="s">
        <v>544</v>
      </c>
      <c r="K176" s="52" t="s">
        <v>545</v>
      </c>
      <c r="L176" s="52" t="s">
        <v>204</v>
      </c>
      <c r="M176" s="55">
        <v>220283203206</v>
      </c>
      <c r="N176" s="56">
        <f t="shared" si="2"/>
        <v>16.76</v>
      </c>
      <c r="O176" s="56">
        <v>8</v>
      </c>
      <c r="P176" s="56">
        <v>2.76</v>
      </c>
      <c r="Q176" s="58">
        <v>3</v>
      </c>
      <c r="R176" s="56">
        <v>3</v>
      </c>
      <c r="S176" s="52" t="s">
        <v>9</v>
      </c>
      <c r="T176" s="55" t="s">
        <v>584</v>
      </c>
      <c r="U176" s="52" t="s">
        <v>547</v>
      </c>
      <c r="V176" s="52"/>
      <c r="W176" s="60" t="s">
        <v>548</v>
      </c>
    </row>
    <row r="177" spans="1:23">
      <c r="A177" s="52">
        <v>176</v>
      </c>
      <c r="B177" s="52" t="s">
        <v>9</v>
      </c>
      <c r="C177" s="52" t="s">
        <v>9</v>
      </c>
      <c r="D177" s="52" t="s">
        <v>184</v>
      </c>
      <c r="E177" s="52" t="s">
        <v>767</v>
      </c>
      <c r="F177" s="52">
        <v>126.929234</v>
      </c>
      <c r="G177" s="52">
        <v>44.501887</v>
      </c>
      <c r="H177" s="52" t="s">
        <v>516</v>
      </c>
      <c r="I177" s="52">
        <v>900</v>
      </c>
      <c r="J177" s="52" t="s">
        <v>544</v>
      </c>
      <c r="K177" s="52" t="s">
        <v>545</v>
      </c>
      <c r="L177" s="52" t="s">
        <v>207</v>
      </c>
      <c r="M177" s="55">
        <v>220283204201</v>
      </c>
      <c r="N177" s="56">
        <f t="shared" si="2"/>
        <v>26.3</v>
      </c>
      <c r="O177" s="56">
        <v>8</v>
      </c>
      <c r="P177" s="56">
        <v>7.8</v>
      </c>
      <c r="Q177" s="56">
        <v>7.5</v>
      </c>
      <c r="R177" s="56">
        <v>3</v>
      </c>
      <c r="S177" s="52" t="s">
        <v>9</v>
      </c>
      <c r="T177" s="55" t="s">
        <v>546</v>
      </c>
      <c r="U177" s="52" t="s">
        <v>547</v>
      </c>
      <c r="V177" s="52"/>
      <c r="W177" s="60" t="s">
        <v>548</v>
      </c>
    </row>
    <row r="178" spans="1:23">
      <c r="A178" s="52">
        <v>177</v>
      </c>
      <c r="B178" s="52" t="s">
        <v>9</v>
      </c>
      <c r="C178" s="52" t="s">
        <v>9</v>
      </c>
      <c r="D178" s="52" t="s">
        <v>184</v>
      </c>
      <c r="E178" s="52" t="s">
        <v>768</v>
      </c>
      <c r="F178" s="52">
        <v>126.913369</v>
      </c>
      <c r="G178" s="52">
        <v>44.478734</v>
      </c>
      <c r="H178" s="52" t="s">
        <v>516</v>
      </c>
      <c r="I178" s="52">
        <v>900</v>
      </c>
      <c r="J178" s="52" t="s">
        <v>544</v>
      </c>
      <c r="K178" s="52" t="s">
        <v>545</v>
      </c>
      <c r="L178" s="52" t="s">
        <v>208</v>
      </c>
      <c r="M178" s="55">
        <v>220283204202</v>
      </c>
      <c r="N178" s="56">
        <f t="shared" si="2"/>
        <v>22.52</v>
      </c>
      <c r="O178" s="56">
        <v>8</v>
      </c>
      <c r="P178" s="56">
        <v>4.02</v>
      </c>
      <c r="Q178" s="56">
        <v>7.5</v>
      </c>
      <c r="R178" s="56">
        <v>3</v>
      </c>
      <c r="S178" s="52" t="s">
        <v>9</v>
      </c>
      <c r="T178" s="55" t="s">
        <v>546</v>
      </c>
      <c r="U178" s="52" t="s">
        <v>547</v>
      </c>
      <c r="V178" s="52"/>
      <c r="W178" s="60" t="s">
        <v>548</v>
      </c>
    </row>
    <row r="179" spans="1:23">
      <c r="A179" s="52">
        <v>178</v>
      </c>
      <c r="B179" s="52" t="s">
        <v>9</v>
      </c>
      <c r="C179" s="52" t="s">
        <v>9</v>
      </c>
      <c r="D179" s="52" t="s">
        <v>184</v>
      </c>
      <c r="E179" s="52" t="s">
        <v>769</v>
      </c>
      <c r="F179" s="52">
        <v>126.888028</v>
      </c>
      <c r="G179" s="52">
        <v>44.500341</v>
      </c>
      <c r="H179" s="52" t="s">
        <v>516</v>
      </c>
      <c r="I179" s="52">
        <v>900</v>
      </c>
      <c r="J179" s="52" t="s">
        <v>544</v>
      </c>
      <c r="K179" s="52" t="s">
        <v>545</v>
      </c>
      <c r="L179" s="52" t="s">
        <v>209</v>
      </c>
      <c r="M179" s="55">
        <v>220283204203</v>
      </c>
      <c r="N179" s="56">
        <f t="shared" si="2"/>
        <v>18.08</v>
      </c>
      <c r="O179" s="56">
        <v>8</v>
      </c>
      <c r="P179" s="56">
        <v>4.08</v>
      </c>
      <c r="Q179" s="58">
        <v>3</v>
      </c>
      <c r="R179" s="56">
        <v>3</v>
      </c>
      <c r="S179" s="52" t="s">
        <v>9</v>
      </c>
      <c r="T179" s="55" t="s">
        <v>584</v>
      </c>
      <c r="U179" s="52" t="s">
        <v>547</v>
      </c>
      <c r="V179" s="52"/>
      <c r="W179" s="60" t="s">
        <v>548</v>
      </c>
    </row>
    <row r="180" spans="1:23">
      <c r="A180" s="52">
        <v>179</v>
      </c>
      <c r="B180" s="52" t="s">
        <v>9</v>
      </c>
      <c r="C180" s="52" t="s">
        <v>9</v>
      </c>
      <c r="D180" s="52" t="s">
        <v>210</v>
      </c>
      <c r="E180" s="52" t="s">
        <v>770</v>
      </c>
      <c r="F180" s="52">
        <v>126.28707</v>
      </c>
      <c r="G180" s="52">
        <v>44.038014</v>
      </c>
      <c r="H180" s="52" t="s">
        <v>516</v>
      </c>
      <c r="I180" s="52">
        <v>900</v>
      </c>
      <c r="J180" s="52" t="s">
        <v>544</v>
      </c>
      <c r="K180" s="52" t="s">
        <v>545</v>
      </c>
      <c r="L180" s="52" t="s">
        <v>212</v>
      </c>
      <c r="M180" s="55">
        <v>220202101224</v>
      </c>
      <c r="N180" s="56">
        <f t="shared" si="2"/>
        <v>25.075</v>
      </c>
      <c r="O180" s="56">
        <v>8</v>
      </c>
      <c r="P180" s="56">
        <v>11.075</v>
      </c>
      <c r="Q180" s="58">
        <v>3</v>
      </c>
      <c r="R180" s="56">
        <v>3</v>
      </c>
      <c r="S180" s="52" t="s">
        <v>9</v>
      </c>
      <c r="T180" s="55" t="s">
        <v>584</v>
      </c>
      <c r="U180" s="52" t="s">
        <v>547</v>
      </c>
      <c r="V180" s="52"/>
      <c r="W180" s="60" t="s">
        <v>548</v>
      </c>
    </row>
    <row r="181" spans="1:23">
      <c r="A181" s="52">
        <v>180</v>
      </c>
      <c r="B181" s="52" t="s">
        <v>9</v>
      </c>
      <c r="C181" s="52" t="s">
        <v>9</v>
      </c>
      <c r="D181" s="52" t="s">
        <v>210</v>
      </c>
      <c r="E181" s="52" t="s">
        <v>771</v>
      </c>
      <c r="F181" s="52">
        <v>126.319755</v>
      </c>
      <c r="G181" s="52">
        <v>44.052615</v>
      </c>
      <c r="H181" s="52" t="s">
        <v>516</v>
      </c>
      <c r="I181" s="52" t="s">
        <v>552</v>
      </c>
      <c r="J181" s="52" t="s">
        <v>544</v>
      </c>
      <c r="K181" s="52" t="s">
        <v>552</v>
      </c>
      <c r="L181" s="52" t="s">
        <v>213</v>
      </c>
      <c r="M181" s="55">
        <v>220202101225</v>
      </c>
      <c r="N181" s="56">
        <f t="shared" si="2"/>
        <v>21.525</v>
      </c>
      <c r="O181" s="56">
        <v>2.7</v>
      </c>
      <c r="P181" s="56">
        <v>12.825</v>
      </c>
      <c r="Q181" s="58">
        <v>3</v>
      </c>
      <c r="R181" s="56">
        <v>3</v>
      </c>
      <c r="S181" s="52" t="s">
        <v>9</v>
      </c>
      <c r="T181" s="55" t="s">
        <v>584</v>
      </c>
      <c r="U181" s="52" t="s">
        <v>547</v>
      </c>
      <c r="V181" s="52"/>
      <c r="W181" s="60" t="s">
        <v>548</v>
      </c>
    </row>
    <row r="182" spans="1:23">
      <c r="A182" s="52">
        <v>181</v>
      </c>
      <c r="B182" s="52" t="s">
        <v>9</v>
      </c>
      <c r="C182" s="52" t="s">
        <v>9</v>
      </c>
      <c r="D182" s="52" t="s">
        <v>210</v>
      </c>
      <c r="E182" s="52" t="s">
        <v>772</v>
      </c>
      <c r="F182" s="52">
        <v>126.292968</v>
      </c>
      <c r="G182" s="52">
        <v>44.0614</v>
      </c>
      <c r="H182" s="52" t="s">
        <v>516</v>
      </c>
      <c r="I182" s="52" t="s">
        <v>552</v>
      </c>
      <c r="J182" s="52" t="s">
        <v>544</v>
      </c>
      <c r="K182" s="52" t="s">
        <v>552</v>
      </c>
      <c r="L182" s="52" t="s">
        <v>214</v>
      </c>
      <c r="M182" s="55">
        <v>220202101226</v>
      </c>
      <c r="N182" s="56">
        <f t="shared" si="2"/>
        <v>20.1</v>
      </c>
      <c r="O182" s="56">
        <v>2.7</v>
      </c>
      <c r="P182" s="56">
        <v>11.4</v>
      </c>
      <c r="Q182" s="58">
        <v>3</v>
      </c>
      <c r="R182" s="56">
        <v>3</v>
      </c>
      <c r="S182" s="52" t="s">
        <v>9</v>
      </c>
      <c r="T182" s="55" t="s">
        <v>584</v>
      </c>
      <c r="U182" s="52" t="s">
        <v>547</v>
      </c>
      <c r="V182" s="52"/>
      <c r="W182" s="60" t="s">
        <v>548</v>
      </c>
    </row>
    <row r="183" spans="1:23">
      <c r="A183" s="52">
        <v>182</v>
      </c>
      <c r="B183" s="52" t="s">
        <v>9</v>
      </c>
      <c r="C183" s="52" t="s">
        <v>9</v>
      </c>
      <c r="D183" s="52" t="s">
        <v>210</v>
      </c>
      <c r="E183" s="52" t="s">
        <v>773</v>
      </c>
      <c r="F183" s="52">
        <v>126.122823</v>
      </c>
      <c r="G183" s="52">
        <v>44.031098</v>
      </c>
      <c r="H183" s="52" t="s">
        <v>516</v>
      </c>
      <c r="I183" s="52">
        <v>900</v>
      </c>
      <c r="J183" s="52" t="s">
        <v>544</v>
      </c>
      <c r="K183" s="52" t="s">
        <v>545</v>
      </c>
      <c r="L183" s="52" t="s">
        <v>216</v>
      </c>
      <c r="M183" s="55">
        <v>220202102200</v>
      </c>
      <c r="N183" s="56">
        <f t="shared" si="2"/>
        <v>17.285</v>
      </c>
      <c r="O183" s="56">
        <v>8</v>
      </c>
      <c r="P183" s="56">
        <v>3.285</v>
      </c>
      <c r="Q183" s="58">
        <v>3</v>
      </c>
      <c r="R183" s="56">
        <v>3</v>
      </c>
      <c r="S183" s="52" t="s">
        <v>9</v>
      </c>
      <c r="T183" s="55" t="s">
        <v>584</v>
      </c>
      <c r="U183" s="52" t="s">
        <v>547</v>
      </c>
      <c r="V183" s="52"/>
      <c r="W183" s="60" t="s">
        <v>548</v>
      </c>
    </row>
    <row r="184" spans="1:23">
      <c r="A184" s="52">
        <v>183</v>
      </c>
      <c r="B184" s="52" t="s">
        <v>9</v>
      </c>
      <c r="C184" s="52" t="s">
        <v>9</v>
      </c>
      <c r="D184" s="52" t="s">
        <v>210</v>
      </c>
      <c r="E184" s="52" t="s">
        <v>774</v>
      </c>
      <c r="F184" s="52">
        <v>126.178254</v>
      </c>
      <c r="G184" s="52">
        <v>44.034019</v>
      </c>
      <c r="H184" s="52" t="s">
        <v>516</v>
      </c>
      <c r="I184" s="52">
        <v>900</v>
      </c>
      <c r="J184" s="52" t="s">
        <v>544</v>
      </c>
      <c r="K184" s="52" t="s">
        <v>545</v>
      </c>
      <c r="L184" s="52" t="s">
        <v>217</v>
      </c>
      <c r="M184" s="55">
        <v>220202102201</v>
      </c>
      <c r="N184" s="56">
        <f t="shared" si="2"/>
        <v>18.465</v>
      </c>
      <c r="O184" s="56">
        <v>8</v>
      </c>
      <c r="P184" s="56">
        <v>4.465</v>
      </c>
      <c r="Q184" s="58">
        <v>3</v>
      </c>
      <c r="R184" s="56">
        <v>3</v>
      </c>
      <c r="S184" s="52" t="s">
        <v>9</v>
      </c>
      <c r="T184" s="55" t="s">
        <v>584</v>
      </c>
      <c r="U184" s="52" t="s">
        <v>547</v>
      </c>
      <c r="V184" s="52"/>
      <c r="W184" s="60" t="s">
        <v>548</v>
      </c>
    </row>
    <row r="185" spans="1:23">
      <c r="A185" s="52">
        <v>184</v>
      </c>
      <c r="B185" s="52" t="s">
        <v>9</v>
      </c>
      <c r="C185" s="52" t="s">
        <v>9</v>
      </c>
      <c r="D185" s="52" t="s">
        <v>210</v>
      </c>
      <c r="E185" s="52" t="s">
        <v>775</v>
      </c>
      <c r="F185" s="52">
        <v>126.173828</v>
      </c>
      <c r="G185" s="52">
        <v>44.079607</v>
      </c>
      <c r="H185" s="52" t="s">
        <v>516</v>
      </c>
      <c r="I185" s="52">
        <v>900</v>
      </c>
      <c r="J185" s="52" t="s">
        <v>544</v>
      </c>
      <c r="K185" s="52" t="s">
        <v>545</v>
      </c>
      <c r="L185" s="52" t="s">
        <v>218</v>
      </c>
      <c r="M185" s="55">
        <v>220202102203</v>
      </c>
      <c r="N185" s="56">
        <f t="shared" si="2"/>
        <v>24.925</v>
      </c>
      <c r="O185" s="56">
        <v>8</v>
      </c>
      <c r="P185" s="56">
        <v>10.925</v>
      </c>
      <c r="Q185" s="58">
        <v>3</v>
      </c>
      <c r="R185" s="56">
        <v>3</v>
      </c>
      <c r="S185" s="52" t="s">
        <v>9</v>
      </c>
      <c r="T185" s="55" t="s">
        <v>584</v>
      </c>
      <c r="U185" s="52" t="s">
        <v>547</v>
      </c>
      <c r="V185" s="52"/>
      <c r="W185" s="60" t="s">
        <v>548</v>
      </c>
    </row>
    <row r="186" spans="1:23">
      <c r="A186" s="52">
        <v>185</v>
      </c>
      <c r="B186" s="52" t="s">
        <v>9</v>
      </c>
      <c r="C186" s="52" t="s">
        <v>9</v>
      </c>
      <c r="D186" s="52" t="s">
        <v>210</v>
      </c>
      <c r="E186" s="52" t="s">
        <v>776</v>
      </c>
      <c r="F186" s="52">
        <v>126.211793</v>
      </c>
      <c r="G186" s="52">
        <v>44.075189</v>
      </c>
      <c r="H186" s="52" t="s">
        <v>516</v>
      </c>
      <c r="I186" s="52">
        <v>900</v>
      </c>
      <c r="J186" s="52" t="s">
        <v>544</v>
      </c>
      <c r="K186" s="52" t="s">
        <v>545</v>
      </c>
      <c r="L186" s="52" t="s">
        <v>219</v>
      </c>
      <c r="M186" s="55">
        <v>220202102204</v>
      </c>
      <c r="N186" s="56">
        <f t="shared" si="2"/>
        <v>18.56</v>
      </c>
      <c r="O186" s="56">
        <v>8</v>
      </c>
      <c r="P186" s="56">
        <v>4.56</v>
      </c>
      <c r="Q186" s="58">
        <v>3</v>
      </c>
      <c r="R186" s="56">
        <v>3</v>
      </c>
      <c r="S186" s="52" t="s">
        <v>9</v>
      </c>
      <c r="T186" s="55" t="s">
        <v>584</v>
      </c>
      <c r="U186" s="52" t="s">
        <v>547</v>
      </c>
      <c r="V186" s="52"/>
      <c r="W186" s="60" t="s">
        <v>548</v>
      </c>
    </row>
    <row r="187" spans="1:23">
      <c r="A187" s="52">
        <v>186</v>
      </c>
      <c r="B187" s="52" t="s">
        <v>9</v>
      </c>
      <c r="C187" s="52" t="s">
        <v>9</v>
      </c>
      <c r="D187" s="52" t="s">
        <v>210</v>
      </c>
      <c r="E187" s="52" t="s">
        <v>777</v>
      </c>
      <c r="F187" s="52">
        <v>126.240467</v>
      </c>
      <c r="G187" s="52">
        <v>44.061918</v>
      </c>
      <c r="H187" s="52" t="s">
        <v>516</v>
      </c>
      <c r="I187" s="52">
        <v>900</v>
      </c>
      <c r="J187" s="52" t="s">
        <v>544</v>
      </c>
      <c r="K187" s="52" t="s">
        <v>545</v>
      </c>
      <c r="L187" s="52" t="s">
        <v>220</v>
      </c>
      <c r="M187" s="55">
        <v>220202102205</v>
      </c>
      <c r="N187" s="56">
        <f t="shared" si="2"/>
        <v>25.4</v>
      </c>
      <c r="O187" s="56">
        <v>8</v>
      </c>
      <c r="P187" s="56">
        <v>11.4</v>
      </c>
      <c r="Q187" s="58">
        <v>3</v>
      </c>
      <c r="R187" s="56">
        <v>3</v>
      </c>
      <c r="S187" s="52" t="s">
        <v>9</v>
      </c>
      <c r="T187" s="55" t="s">
        <v>584</v>
      </c>
      <c r="U187" s="52" t="s">
        <v>547</v>
      </c>
      <c r="V187" s="52"/>
      <c r="W187" s="60" t="s">
        <v>548</v>
      </c>
    </row>
    <row r="188" spans="1:23">
      <c r="A188" s="52">
        <v>187</v>
      </c>
      <c r="B188" s="52" t="s">
        <v>9</v>
      </c>
      <c r="C188" s="52" t="s">
        <v>9</v>
      </c>
      <c r="D188" s="52" t="s">
        <v>210</v>
      </c>
      <c r="E188" s="52" t="s">
        <v>778</v>
      </c>
      <c r="F188" s="52">
        <v>126.133967</v>
      </c>
      <c r="G188" s="52">
        <v>44.062487</v>
      </c>
      <c r="H188" s="52" t="s">
        <v>516</v>
      </c>
      <c r="I188" s="52">
        <v>900</v>
      </c>
      <c r="J188" s="52" t="s">
        <v>544</v>
      </c>
      <c r="K188" s="52" t="s">
        <v>545</v>
      </c>
      <c r="L188" s="52" t="s">
        <v>221</v>
      </c>
      <c r="M188" s="55">
        <v>220202102206</v>
      </c>
      <c r="N188" s="56">
        <f t="shared" si="2"/>
        <v>20.08</v>
      </c>
      <c r="O188" s="56">
        <v>8</v>
      </c>
      <c r="P188" s="56">
        <v>6.08</v>
      </c>
      <c r="Q188" s="58">
        <v>3</v>
      </c>
      <c r="R188" s="56">
        <v>3</v>
      </c>
      <c r="S188" s="52" t="s">
        <v>9</v>
      </c>
      <c r="T188" s="55" t="s">
        <v>584</v>
      </c>
      <c r="U188" s="52" t="s">
        <v>547</v>
      </c>
      <c r="V188" s="52"/>
      <c r="W188" s="60" t="s">
        <v>548</v>
      </c>
    </row>
    <row r="189" spans="1:23">
      <c r="A189" s="52">
        <v>188</v>
      </c>
      <c r="B189" s="52" t="s">
        <v>9</v>
      </c>
      <c r="C189" s="52" t="s">
        <v>9</v>
      </c>
      <c r="D189" s="52" t="s">
        <v>210</v>
      </c>
      <c r="E189" s="52" t="s">
        <v>779</v>
      </c>
      <c r="F189" s="52">
        <v>126.016896</v>
      </c>
      <c r="G189" s="52">
        <v>43.997569</v>
      </c>
      <c r="H189" s="52" t="s">
        <v>516</v>
      </c>
      <c r="I189" s="52">
        <v>900</v>
      </c>
      <c r="J189" s="52" t="s">
        <v>544</v>
      </c>
      <c r="K189" s="52" t="s">
        <v>545</v>
      </c>
      <c r="L189" s="52" t="s">
        <v>222</v>
      </c>
      <c r="M189" s="55">
        <v>220202102208</v>
      </c>
      <c r="N189" s="56">
        <f t="shared" si="2"/>
        <v>25.4</v>
      </c>
      <c r="O189" s="56">
        <v>8</v>
      </c>
      <c r="P189" s="56">
        <v>11.4</v>
      </c>
      <c r="Q189" s="58">
        <v>3</v>
      </c>
      <c r="R189" s="56">
        <v>3</v>
      </c>
      <c r="S189" s="52" t="s">
        <v>9</v>
      </c>
      <c r="T189" s="55" t="s">
        <v>584</v>
      </c>
      <c r="U189" s="52" t="s">
        <v>547</v>
      </c>
      <c r="V189" s="52"/>
      <c r="W189" s="60" t="s">
        <v>548</v>
      </c>
    </row>
    <row r="190" spans="1:23">
      <c r="A190" s="52">
        <v>189</v>
      </c>
      <c r="B190" s="52" t="s">
        <v>9</v>
      </c>
      <c r="C190" s="52" t="s">
        <v>9</v>
      </c>
      <c r="D190" s="52" t="s">
        <v>210</v>
      </c>
      <c r="E190" s="52" t="s">
        <v>780</v>
      </c>
      <c r="F190" s="52">
        <v>126.194972</v>
      </c>
      <c r="G190" s="52">
        <v>44.006251</v>
      </c>
      <c r="H190" s="52" t="s">
        <v>516</v>
      </c>
      <c r="I190" s="52">
        <v>900</v>
      </c>
      <c r="J190" s="52" t="s">
        <v>544</v>
      </c>
      <c r="K190" s="52" t="s">
        <v>545</v>
      </c>
      <c r="L190" s="52" t="s">
        <v>223</v>
      </c>
      <c r="M190" s="55">
        <v>220202102215</v>
      </c>
      <c r="N190" s="56">
        <f t="shared" si="2"/>
        <v>17.895</v>
      </c>
      <c r="O190" s="56">
        <v>8</v>
      </c>
      <c r="P190" s="56">
        <v>3.895</v>
      </c>
      <c r="Q190" s="58">
        <v>3</v>
      </c>
      <c r="R190" s="56">
        <v>3</v>
      </c>
      <c r="S190" s="52" t="s">
        <v>9</v>
      </c>
      <c r="T190" s="55" t="s">
        <v>584</v>
      </c>
      <c r="U190" s="52" t="s">
        <v>547</v>
      </c>
      <c r="V190" s="52"/>
      <c r="W190" s="60" t="s">
        <v>548</v>
      </c>
    </row>
    <row r="191" spans="1:23">
      <c r="A191" s="52">
        <v>190</v>
      </c>
      <c r="B191" s="52" t="s">
        <v>9</v>
      </c>
      <c r="C191" s="52" t="s">
        <v>9</v>
      </c>
      <c r="D191" s="52" t="s">
        <v>210</v>
      </c>
      <c r="E191" s="52" t="s">
        <v>781</v>
      </c>
      <c r="F191" s="52">
        <v>126.094963</v>
      </c>
      <c r="G191" s="52">
        <v>44.097092</v>
      </c>
      <c r="H191" s="52" t="s">
        <v>516</v>
      </c>
      <c r="I191" s="52">
        <v>900</v>
      </c>
      <c r="J191" s="52" t="s">
        <v>544</v>
      </c>
      <c r="K191" s="52" t="s">
        <v>545</v>
      </c>
      <c r="L191" s="52" t="s">
        <v>224</v>
      </c>
      <c r="M191" s="55">
        <v>220202102218</v>
      </c>
      <c r="N191" s="56">
        <f t="shared" si="2"/>
        <v>23.925</v>
      </c>
      <c r="O191" s="56">
        <v>8</v>
      </c>
      <c r="P191" s="56">
        <v>10.925</v>
      </c>
      <c r="Q191" s="56">
        <v>2</v>
      </c>
      <c r="R191" s="56">
        <v>3</v>
      </c>
      <c r="S191" s="52" t="s">
        <v>9</v>
      </c>
      <c r="T191" s="55" t="s">
        <v>598</v>
      </c>
      <c r="U191" s="52" t="s">
        <v>547</v>
      </c>
      <c r="V191" s="52"/>
      <c r="W191" s="60" t="s">
        <v>548</v>
      </c>
    </row>
    <row r="192" spans="1:23">
      <c r="A192" s="52">
        <v>191</v>
      </c>
      <c r="B192" s="52" t="s">
        <v>9</v>
      </c>
      <c r="C192" s="52" t="s">
        <v>9</v>
      </c>
      <c r="D192" s="52" t="s">
        <v>210</v>
      </c>
      <c r="E192" s="52" t="s">
        <v>782</v>
      </c>
      <c r="F192" s="52">
        <v>126.397813</v>
      </c>
      <c r="G192" s="52">
        <v>44.172277</v>
      </c>
      <c r="H192" s="52" t="s">
        <v>516</v>
      </c>
      <c r="I192" s="52">
        <v>900</v>
      </c>
      <c r="J192" s="52" t="s">
        <v>544</v>
      </c>
      <c r="K192" s="52" t="s">
        <v>545</v>
      </c>
      <c r="L192" s="52" t="s">
        <v>226</v>
      </c>
      <c r="M192" s="55">
        <v>220202201207</v>
      </c>
      <c r="N192" s="56">
        <f t="shared" si="2"/>
        <v>28.25</v>
      </c>
      <c r="O192" s="56">
        <v>8</v>
      </c>
      <c r="P192" s="56">
        <v>14.25</v>
      </c>
      <c r="Q192" s="58">
        <v>3</v>
      </c>
      <c r="R192" s="56">
        <v>3</v>
      </c>
      <c r="S192" s="52" t="s">
        <v>9</v>
      </c>
      <c r="T192" s="55" t="s">
        <v>584</v>
      </c>
      <c r="U192" s="52" t="s">
        <v>547</v>
      </c>
      <c r="V192" s="52"/>
      <c r="W192" s="60" t="s">
        <v>548</v>
      </c>
    </row>
    <row r="193" spans="1:23">
      <c r="A193" s="52">
        <v>192</v>
      </c>
      <c r="B193" s="52" t="s">
        <v>9</v>
      </c>
      <c r="C193" s="52" t="s">
        <v>9</v>
      </c>
      <c r="D193" s="52" t="s">
        <v>227</v>
      </c>
      <c r="E193" s="52" t="s">
        <v>783</v>
      </c>
      <c r="F193" s="52">
        <v>126.56107</v>
      </c>
      <c r="G193" s="52">
        <v>44.064581</v>
      </c>
      <c r="H193" s="52" t="s">
        <v>516</v>
      </c>
      <c r="I193" s="52">
        <v>900</v>
      </c>
      <c r="J193" s="52" t="s">
        <v>544</v>
      </c>
      <c r="K193" s="52" t="s">
        <v>545</v>
      </c>
      <c r="L193" s="52" t="s">
        <v>229</v>
      </c>
      <c r="M193" s="55">
        <v>220203100213</v>
      </c>
      <c r="N193" s="56">
        <f t="shared" si="2"/>
        <v>19.81</v>
      </c>
      <c r="O193" s="56">
        <v>8</v>
      </c>
      <c r="P193" s="56">
        <v>5.81</v>
      </c>
      <c r="Q193" s="58">
        <v>3</v>
      </c>
      <c r="R193" s="56">
        <v>3</v>
      </c>
      <c r="S193" s="52" t="s">
        <v>9</v>
      </c>
      <c r="T193" s="55" t="s">
        <v>584</v>
      </c>
      <c r="U193" s="52" t="s">
        <v>547</v>
      </c>
      <c r="V193" s="52"/>
      <c r="W193" s="60" t="s">
        <v>548</v>
      </c>
    </row>
    <row r="194" spans="1:23">
      <c r="A194" s="52">
        <v>193</v>
      </c>
      <c r="B194" s="52" t="s">
        <v>9</v>
      </c>
      <c r="C194" s="52" t="s">
        <v>9</v>
      </c>
      <c r="D194" s="52" t="s">
        <v>227</v>
      </c>
      <c r="E194" s="52" t="s">
        <v>784</v>
      </c>
      <c r="F194" s="52">
        <v>126.55943</v>
      </c>
      <c r="G194" s="52">
        <v>44.08133</v>
      </c>
      <c r="H194" s="52" t="s">
        <v>516</v>
      </c>
      <c r="I194" s="52">
        <v>900</v>
      </c>
      <c r="J194" s="52" t="s">
        <v>544</v>
      </c>
      <c r="K194" s="52" t="s">
        <v>545</v>
      </c>
      <c r="L194" s="52" t="s">
        <v>230</v>
      </c>
      <c r="M194" s="55">
        <v>220203100214</v>
      </c>
      <c r="N194" s="56">
        <f t="shared" ref="N194:N232" si="3">O194+P194+Q194+R194</f>
        <v>21.89</v>
      </c>
      <c r="O194" s="56">
        <v>8</v>
      </c>
      <c r="P194" s="56">
        <v>7.89</v>
      </c>
      <c r="Q194" s="58">
        <v>3</v>
      </c>
      <c r="R194" s="56">
        <v>3</v>
      </c>
      <c r="S194" s="52" t="s">
        <v>9</v>
      </c>
      <c r="T194" s="55" t="s">
        <v>584</v>
      </c>
      <c r="U194" s="52" t="s">
        <v>547</v>
      </c>
      <c r="V194" s="52"/>
      <c r="W194" s="60" t="s">
        <v>548</v>
      </c>
    </row>
    <row r="195" spans="1:23">
      <c r="A195" s="52">
        <v>194</v>
      </c>
      <c r="B195" s="52" t="s">
        <v>9</v>
      </c>
      <c r="C195" s="52" t="s">
        <v>9</v>
      </c>
      <c r="D195" s="52" t="s">
        <v>227</v>
      </c>
      <c r="E195" s="52" t="s">
        <v>785</v>
      </c>
      <c r="F195" s="52">
        <v>126.47506</v>
      </c>
      <c r="G195" s="52">
        <v>44.135519</v>
      </c>
      <c r="H195" s="52" t="s">
        <v>516</v>
      </c>
      <c r="I195" s="52">
        <v>900</v>
      </c>
      <c r="J195" s="52" t="s">
        <v>544</v>
      </c>
      <c r="K195" s="52" t="s">
        <v>545</v>
      </c>
      <c r="L195" s="52" t="s">
        <v>231</v>
      </c>
      <c r="M195" s="55">
        <v>220203100220</v>
      </c>
      <c r="N195" s="56">
        <f t="shared" si="3"/>
        <v>25.56</v>
      </c>
      <c r="O195" s="56">
        <v>8</v>
      </c>
      <c r="P195" s="56">
        <v>7.06</v>
      </c>
      <c r="Q195" s="56">
        <v>7.5</v>
      </c>
      <c r="R195" s="56">
        <v>3</v>
      </c>
      <c r="S195" s="52" t="s">
        <v>9</v>
      </c>
      <c r="T195" s="55" t="s">
        <v>546</v>
      </c>
      <c r="U195" s="52" t="s">
        <v>547</v>
      </c>
      <c r="V195" s="52"/>
      <c r="W195" s="60" t="s">
        <v>548</v>
      </c>
    </row>
    <row r="196" spans="1:23">
      <c r="A196" s="52">
        <v>195</v>
      </c>
      <c r="B196" s="52" t="s">
        <v>9</v>
      </c>
      <c r="C196" s="52" t="s">
        <v>9</v>
      </c>
      <c r="D196" s="52" t="s">
        <v>227</v>
      </c>
      <c r="E196" s="52" t="s">
        <v>786</v>
      </c>
      <c r="F196" s="52">
        <v>126.75188</v>
      </c>
      <c r="G196" s="52">
        <v>44.187237</v>
      </c>
      <c r="H196" s="52" t="s">
        <v>516</v>
      </c>
      <c r="I196" s="52">
        <v>900</v>
      </c>
      <c r="J196" s="52" t="s">
        <v>544</v>
      </c>
      <c r="K196" s="52" t="s">
        <v>545</v>
      </c>
      <c r="L196" s="52" t="s">
        <v>233</v>
      </c>
      <c r="M196" s="55">
        <v>220203101213</v>
      </c>
      <c r="N196" s="56">
        <f t="shared" si="3"/>
        <v>32.66</v>
      </c>
      <c r="O196" s="56">
        <v>8</v>
      </c>
      <c r="P196" s="56">
        <v>14.16</v>
      </c>
      <c r="Q196" s="56">
        <v>7.5</v>
      </c>
      <c r="R196" s="56">
        <v>3</v>
      </c>
      <c r="S196" s="52" t="s">
        <v>9</v>
      </c>
      <c r="T196" s="55" t="s">
        <v>546</v>
      </c>
      <c r="U196" s="52" t="s">
        <v>547</v>
      </c>
      <c r="V196" s="52"/>
      <c r="W196" s="60" t="s">
        <v>548</v>
      </c>
    </row>
    <row r="197" spans="1:23">
      <c r="A197" s="52">
        <v>196</v>
      </c>
      <c r="B197" s="52" t="s">
        <v>9</v>
      </c>
      <c r="C197" s="52" t="s">
        <v>9</v>
      </c>
      <c r="D197" s="52" t="s">
        <v>227</v>
      </c>
      <c r="E197" s="52" t="s">
        <v>787</v>
      </c>
      <c r="F197" s="52">
        <v>126.715837</v>
      </c>
      <c r="G197" s="52">
        <v>43.972611</v>
      </c>
      <c r="H197" s="52" t="s">
        <v>516</v>
      </c>
      <c r="I197" s="52">
        <v>900</v>
      </c>
      <c r="J197" s="52" t="s">
        <v>544</v>
      </c>
      <c r="K197" s="52" t="s">
        <v>545</v>
      </c>
      <c r="L197" s="52" t="s">
        <v>235</v>
      </c>
      <c r="M197" s="55">
        <v>220203102216</v>
      </c>
      <c r="N197" s="56">
        <f t="shared" si="3"/>
        <v>16.46</v>
      </c>
      <c r="O197" s="56">
        <v>8</v>
      </c>
      <c r="P197" s="56">
        <v>2.46</v>
      </c>
      <c r="Q197" s="58">
        <v>3</v>
      </c>
      <c r="R197" s="56">
        <v>3</v>
      </c>
      <c r="S197" s="52" t="s">
        <v>9</v>
      </c>
      <c r="T197" s="55" t="s">
        <v>584</v>
      </c>
      <c r="U197" s="52" t="s">
        <v>547</v>
      </c>
      <c r="V197" s="52"/>
      <c r="W197" s="60" t="s">
        <v>548</v>
      </c>
    </row>
    <row r="198" spans="1:23">
      <c r="A198" s="52">
        <v>197</v>
      </c>
      <c r="B198" s="52" t="s">
        <v>9</v>
      </c>
      <c r="C198" s="52" t="s">
        <v>9</v>
      </c>
      <c r="D198" s="52" t="s">
        <v>227</v>
      </c>
      <c r="E198" s="52" t="s">
        <v>788</v>
      </c>
      <c r="F198" s="52">
        <v>126.753841</v>
      </c>
      <c r="G198" s="52">
        <v>44.002589</v>
      </c>
      <c r="H198" s="52" t="s">
        <v>516</v>
      </c>
      <c r="I198" s="52">
        <v>900</v>
      </c>
      <c r="J198" s="52" t="s">
        <v>544</v>
      </c>
      <c r="K198" s="52" t="s">
        <v>545</v>
      </c>
      <c r="L198" s="52" t="s">
        <v>236</v>
      </c>
      <c r="M198" s="55">
        <v>220203102223</v>
      </c>
      <c r="N198" s="56">
        <f t="shared" si="3"/>
        <v>25.11</v>
      </c>
      <c r="O198" s="56">
        <v>8</v>
      </c>
      <c r="P198" s="56">
        <v>11.11</v>
      </c>
      <c r="Q198" s="58">
        <v>3</v>
      </c>
      <c r="R198" s="56">
        <v>3</v>
      </c>
      <c r="S198" s="52" t="s">
        <v>9</v>
      </c>
      <c r="T198" s="55" t="s">
        <v>584</v>
      </c>
      <c r="U198" s="52" t="s">
        <v>547</v>
      </c>
      <c r="V198" s="52"/>
      <c r="W198" s="60" t="s">
        <v>548</v>
      </c>
    </row>
    <row r="199" spans="1:23">
      <c r="A199" s="52">
        <v>198</v>
      </c>
      <c r="B199" s="52" t="s">
        <v>9</v>
      </c>
      <c r="C199" s="52" t="s">
        <v>9</v>
      </c>
      <c r="D199" s="52" t="s">
        <v>227</v>
      </c>
      <c r="E199" s="52" t="s">
        <v>789</v>
      </c>
      <c r="F199" s="52">
        <v>126.620046</v>
      </c>
      <c r="G199" s="52">
        <v>44.063712</v>
      </c>
      <c r="H199" s="52" t="s">
        <v>516</v>
      </c>
      <c r="I199" s="52">
        <v>900</v>
      </c>
      <c r="J199" s="52" t="s">
        <v>544</v>
      </c>
      <c r="K199" s="52" t="s">
        <v>545</v>
      </c>
      <c r="L199" s="52" t="s">
        <v>238</v>
      </c>
      <c r="M199" s="55">
        <v>220203104208</v>
      </c>
      <c r="N199" s="56">
        <f t="shared" si="3"/>
        <v>24.33</v>
      </c>
      <c r="O199" s="56">
        <v>8</v>
      </c>
      <c r="P199" s="56">
        <v>10.33</v>
      </c>
      <c r="Q199" s="58">
        <v>3</v>
      </c>
      <c r="R199" s="56">
        <v>3</v>
      </c>
      <c r="S199" s="52" t="s">
        <v>9</v>
      </c>
      <c r="T199" s="55" t="s">
        <v>584</v>
      </c>
      <c r="U199" s="52" t="s">
        <v>547</v>
      </c>
      <c r="V199" s="52"/>
      <c r="W199" s="60" t="s">
        <v>548</v>
      </c>
    </row>
    <row r="200" spans="1:23">
      <c r="A200" s="52">
        <v>199</v>
      </c>
      <c r="B200" s="52" t="s">
        <v>9</v>
      </c>
      <c r="C200" s="52" t="s">
        <v>9</v>
      </c>
      <c r="D200" s="52" t="s">
        <v>227</v>
      </c>
      <c r="E200" s="52" t="s">
        <v>790</v>
      </c>
      <c r="F200" s="52">
        <v>126.593681</v>
      </c>
      <c r="G200" s="52">
        <v>44.030075</v>
      </c>
      <c r="H200" s="52" t="s">
        <v>516</v>
      </c>
      <c r="I200" s="52">
        <v>900</v>
      </c>
      <c r="J200" s="52" t="s">
        <v>544</v>
      </c>
      <c r="K200" s="52" t="s">
        <v>545</v>
      </c>
      <c r="L200" s="52" t="s">
        <v>239</v>
      </c>
      <c r="M200" s="55">
        <v>220203104211</v>
      </c>
      <c r="N200" s="56">
        <f t="shared" si="3"/>
        <v>23.96</v>
      </c>
      <c r="O200" s="56">
        <v>8</v>
      </c>
      <c r="P200" s="56">
        <v>9.96</v>
      </c>
      <c r="Q200" s="58">
        <v>3</v>
      </c>
      <c r="R200" s="56">
        <v>3</v>
      </c>
      <c r="S200" s="52" t="s">
        <v>9</v>
      </c>
      <c r="T200" s="55" t="s">
        <v>584</v>
      </c>
      <c r="U200" s="52" t="s">
        <v>547</v>
      </c>
      <c r="V200" s="52"/>
      <c r="W200" s="60" t="s">
        <v>548</v>
      </c>
    </row>
    <row r="201" spans="1:23">
      <c r="A201" s="52">
        <v>200</v>
      </c>
      <c r="B201" s="52" t="s">
        <v>9</v>
      </c>
      <c r="C201" s="52" t="s">
        <v>9</v>
      </c>
      <c r="D201" s="52" t="s">
        <v>240</v>
      </c>
      <c r="E201" s="52" t="s">
        <v>791</v>
      </c>
      <c r="F201" s="52">
        <v>126.304965</v>
      </c>
      <c r="G201" s="52">
        <v>43.776476</v>
      </c>
      <c r="H201" s="52" t="s">
        <v>516</v>
      </c>
      <c r="I201" s="52">
        <v>900</v>
      </c>
      <c r="J201" s="52" t="s">
        <v>544</v>
      </c>
      <c r="K201" s="52" t="s">
        <v>545</v>
      </c>
      <c r="L201" s="52" t="s">
        <v>242</v>
      </c>
      <c r="M201" s="55">
        <v>220204100201</v>
      </c>
      <c r="N201" s="56">
        <f t="shared" si="3"/>
        <v>26.825</v>
      </c>
      <c r="O201" s="56">
        <v>8</v>
      </c>
      <c r="P201" s="56">
        <v>12.825</v>
      </c>
      <c r="Q201" s="58">
        <v>3</v>
      </c>
      <c r="R201" s="56">
        <v>3</v>
      </c>
      <c r="S201" s="52" t="s">
        <v>9</v>
      </c>
      <c r="T201" s="55" t="s">
        <v>584</v>
      </c>
      <c r="U201" s="52" t="s">
        <v>547</v>
      </c>
      <c r="V201" s="52"/>
      <c r="W201" s="60" t="s">
        <v>548</v>
      </c>
    </row>
    <row r="202" spans="1:23">
      <c r="A202" s="52">
        <v>201</v>
      </c>
      <c r="B202" s="52" t="s">
        <v>9</v>
      </c>
      <c r="C202" s="52" t="s">
        <v>9</v>
      </c>
      <c r="D202" s="52" t="s">
        <v>240</v>
      </c>
      <c r="E202" s="52" t="s">
        <v>792</v>
      </c>
      <c r="F202" s="52">
        <v>126.277798</v>
      </c>
      <c r="G202" s="52">
        <v>43.879881</v>
      </c>
      <c r="H202" s="52" t="s">
        <v>516</v>
      </c>
      <c r="I202" s="52">
        <v>900</v>
      </c>
      <c r="J202" s="52" t="s">
        <v>544</v>
      </c>
      <c r="K202" s="52" t="s">
        <v>545</v>
      </c>
      <c r="L202" s="52" t="s">
        <v>243</v>
      </c>
      <c r="M202" s="55">
        <v>220204100209</v>
      </c>
      <c r="N202" s="56">
        <f t="shared" si="3"/>
        <v>23.25</v>
      </c>
      <c r="O202" s="56">
        <v>8</v>
      </c>
      <c r="P202" s="56">
        <v>4.75</v>
      </c>
      <c r="Q202" s="56">
        <v>7.5</v>
      </c>
      <c r="R202" s="56">
        <v>3</v>
      </c>
      <c r="S202" s="52" t="s">
        <v>9</v>
      </c>
      <c r="T202" s="55" t="s">
        <v>546</v>
      </c>
      <c r="U202" s="52" t="s">
        <v>547</v>
      </c>
      <c r="V202" s="52"/>
      <c r="W202" s="60" t="s">
        <v>548</v>
      </c>
    </row>
    <row r="203" spans="1:23">
      <c r="A203" s="52">
        <v>202</v>
      </c>
      <c r="B203" s="52" t="s">
        <v>9</v>
      </c>
      <c r="C203" s="52" t="s">
        <v>9</v>
      </c>
      <c r="D203" s="52" t="s">
        <v>240</v>
      </c>
      <c r="E203" s="52" t="s">
        <v>793</v>
      </c>
      <c r="F203" s="52">
        <v>126.369800197899</v>
      </c>
      <c r="G203" s="52">
        <v>43.8361142091983</v>
      </c>
      <c r="H203" s="52" t="s">
        <v>516</v>
      </c>
      <c r="I203" s="52">
        <v>900</v>
      </c>
      <c r="J203" s="52" t="s">
        <v>544</v>
      </c>
      <c r="K203" s="52" t="s">
        <v>545</v>
      </c>
      <c r="L203" s="52" t="s">
        <v>244</v>
      </c>
      <c r="M203" s="55">
        <v>220204100216</v>
      </c>
      <c r="N203" s="56">
        <f t="shared" si="3"/>
        <v>22.075</v>
      </c>
      <c r="O203" s="56">
        <v>8</v>
      </c>
      <c r="P203" s="56">
        <v>8.075</v>
      </c>
      <c r="Q203" s="58">
        <v>3</v>
      </c>
      <c r="R203" s="56">
        <v>3</v>
      </c>
      <c r="S203" s="52" t="s">
        <v>9</v>
      </c>
      <c r="T203" s="55" t="s">
        <v>584</v>
      </c>
      <c r="U203" s="52" t="s">
        <v>547</v>
      </c>
      <c r="V203" s="52"/>
      <c r="W203" s="60" t="s">
        <v>548</v>
      </c>
    </row>
    <row r="204" spans="1:23">
      <c r="A204" s="52">
        <v>203</v>
      </c>
      <c r="B204" s="52" t="s">
        <v>9</v>
      </c>
      <c r="C204" s="52" t="s">
        <v>9</v>
      </c>
      <c r="D204" s="52" t="s">
        <v>240</v>
      </c>
      <c r="E204" s="52" t="s">
        <v>794</v>
      </c>
      <c r="F204" s="52">
        <v>126.241802</v>
      </c>
      <c r="G204" s="52">
        <v>43.913729</v>
      </c>
      <c r="H204" s="52" t="s">
        <v>516</v>
      </c>
      <c r="I204" s="52">
        <v>900</v>
      </c>
      <c r="J204" s="52" t="s">
        <v>544</v>
      </c>
      <c r="K204" s="52" t="s">
        <v>545</v>
      </c>
      <c r="L204" s="52" t="s">
        <v>246</v>
      </c>
      <c r="M204" s="55">
        <v>220272002210</v>
      </c>
      <c r="N204" s="56">
        <f t="shared" si="3"/>
        <v>14.95</v>
      </c>
      <c r="O204" s="56">
        <v>8</v>
      </c>
      <c r="P204" s="56">
        <v>0.95</v>
      </c>
      <c r="Q204" s="58">
        <v>3</v>
      </c>
      <c r="R204" s="56">
        <v>3</v>
      </c>
      <c r="S204" s="52" t="s">
        <v>9</v>
      </c>
      <c r="T204" s="55" t="s">
        <v>584</v>
      </c>
      <c r="U204" s="52" t="s">
        <v>547</v>
      </c>
      <c r="V204" s="52"/>
      <c r="W204" s="60" t="s">
        <v>548</v>
      </c>
    </row>
    <row r="205" spans="1:23">
      <c r="A205" s="52">
        <v>204</v>
      </c>
      <c r="B205" s="52" t="s">
        <v>9</v>
      </c>
      <c r="C205" s="52" t="s">
        <v>9</v>
      </c>
      <c r="D205" s="52" t="s">
        <v>227</v>
      </c>
      <c r="E205" s="52" t="s">
        <v>795</v>
      </c>
      <c r="F205" s="52">
        <v>126.68278</v>
      </c>
      <c r="G205" s="52">
        <v>44.19413</v>
      </c>
      <c r="H205" s="52" t="s">
        <v>516</v>
      </c>
      <c r="I205" s="52">
        <v>900</v>
      </c>
      <c r="J205" s="52" t="s">
        <v>544</v>
      </c>
      <c r="K205" s="52" t="s">
        <v>545</v>
      </c>
      <c r="L205" s="52" t="s">
        <v>247</v>
      </c>
      <c r="M205" s="55">
        <v>220203101206</v>
      </c>
      <c r="N205" s="56">
        <f t="shared" si="3"/>
        <v>17.2</v>
      </c>
      <c r="O205" s="56">
        <v>8</v>
      </c>
      <c r="P205" s="56">
        <v>3.2</v>
      </c>
      <c r="Q205" s="58">
        <v>3</v>
      </c>
      <c r="R205" s="56">
        <v>3</v>
      </c>
      <c r="S205" s="52" t="s">
        <v>9</v>
      </c>
      <c r="T205" s="55" t="s">
        <v>584</v>
      </c>
      <c r="U205" s="52" t="s">
        <v>547</v>
      </c>
      <c r="V205" s="52"/>
      <c r="W205" s="60" t="s">
        <v>548</v>
      </c>
    </row>
    <row r="206" spans="1:23">
      <c r="A206" s="52">
        <v>205</v>
      </c>
      <c r="B206" s="52" t="s">
        <v>9</v>
      </c>
      <c r="C206" s="52" t="s">
        <v>9</v>
      </c>
      <c r="D206" s="52" t="s">
        <v>184</v>
      </c>
      <c r="E206" s="52" t="s">
        <v>796</v>
      </c>
      <c r="F206" s="52">
        <v>127.172134</v>
      </c>
      <c r="G206" s="52">
        <v>44.399569</v>
      </c>
      <c r="H206" s="52" t="s">
        <v>516</v>
      </c>
      <c r="I206" s="52">
        <v>900</v>
      </c>
      <c r="J206" s="52" t="s">
        <v>544</v>
      </c>
      <c r="K206" s="52" t="s">
        <v>545</v>
      </c>
      <c r="L206" s="52" t="s">
        <v>797</v>
      </c>
      <c r="M206" s="55">
        <v>220283102206</v>
      </c>
      <c r="N206" s="56">
        <f t="shared" si="3"/>
        <v>23.16</v>
      </c>
      <c r="O206" s="56">
        <v>8</v>
      </c>
      <c r="P206" s="56">
        <v>4.66</v>
      </c>
      <c r="Q206" s="56">
        <v>7.5</v>
      </c>
      <c r="R206" s="56">
        <v>3</v>
      </c>
      <c r="S206" s="52" t="s">
        <v>9</v>
      </c>
      <c r="T206" s="55" t="s">
        <v>546</v>
      </c>
      <c r="U206" s="52" t="s">
        <v>548</v>
      </c>
      <c r="V206" s="52"/>
      <c r="W206" s="60" t="s">
        <v>547</v>
      </c>
    </row>
    <row r="207" spans="1:23">
      <c r="A207" s="52">
        <v>206</v>
      </c>
      <c r="B207" s="52" t="s">
        <v>9</v>
      </c>
      <c r="C207" s="52" t="s">
        <v>9</v>
      </c>
      <c r="D207" s="52" t="s">
        <v>184</v>
      </c>
      <c r="E207" s="52" t="s">
        <v>798</v>
      </c>
      <c r="F207" s="52">
        <v>127.03174</v>
      </c>
      <c r="G207" s="52">
        <v>44.46541</v>
      </c>
      <c r="H207" s="52" t="s">
        <v>516</v>
      </c>
      <c r="I207" s="52">
        <v>900</v>
      </c>
      <c r="J207" s="52" t="s">
        <v>544</v>
      </c>
      <c r="K207" s="52" t="s">
        <v>545</v>
      </c>
      <c r="L207" s="52" t="s">
        <v>260</v>
      </c>
      <c r="M207" s="55">
        <v>220283203210</v>
      </c>
      <c r="N207" s="56">
        <f t="shared" si="3"/>
        <v>19.39</v>
      </c>
      <c r="O207" s="56">
        <v>8</v>
      </c>
      <c r="P207" s="56">
        <v>5.39</v>
      </c>
      <c r="Q207" s="58">
        <v>3</v>
      </c>
      <c r="R207" s="56">
        <v>3</v>
      </c>
      <c r="S207" s="52" t="s">
        <v>9</v>
      </c>
      <c r="T207" s="55" t="s">
        <v>584</v>
      </c>
      <c r="U207" s="52" t="s">
        <v>547</v>
      </c>
      <c r="V207" s="52"/>
      <c r="W207" s="60" t="s">
        <v>548</v>
      </c>
    </row>
    <row r="208" spans="1:23">
      <c r="A208" s="52">
        <v>207</v>
      </c>
      <c r="B208" s="52" t="s">
        <v>9</v>
      </c>
      <c r="C208" s="52" t="s">
        <v>9</v>
      </c>
      <c r="D208" s="52" t="s">
        <v>139</v>
      </c>
      <c r="E208" s="52" t="s">
        <v>799</v>
      </c>
      <c r="F208" s="52">
        <v>126.968334</v>
      </c>
      <c r="G208" s="52">
        <v>43.075618</v>
      </c>
      <c r="H208" s="52" t="s">
        <v>516</v>
      </c>
      <c r="I208" s="52">
        <v>900</v>
      </c>
      <c r="J208" s="52" t="s">
        <v>544</v>
      </c>
      <c r="K208" s="52" t="s">
        <v>545</v>
      </c>
      <c r="L208" s="52" t="s">
        <v>800</v>
      </c>
      <c r="M208" s="55">
        <v>220282204210</v>
      </c>
      <c r="N208" s="56">
        <f t="shared" si="3"/>
        <v>30.25</v>
      </c>
      <c r="O208" s="56">
        <v>8</v>
      </c>
      <c r="P208" s="56">
        <v>17.25</v>
      </c>
      <c r="Q208" s="56">
        <v>2</v>
      </c>
      <c r="R208" s="56">
        <v>3</v>
      </c>
      <c r="S208" s="52" t="s">
        <v>9</v>
      </c>
      <c r="T208" s="55" t="s">
        <v>598</v>
      </c>
      <c r="U208" s="52" t="s">
        <v>548</v>
      </c>
      <c r="V208" s="52"/>
      <c r="W208" s="60" t="s">
        <v>547</v>
      </c>
    </row>
    <row r="209" spans="1:23">
      <c r="A209" s="52">
        <v>208</v>
      </c>
      <c r="B209" s="52" t="s">
        <v>9</v>
      </c>
      <c r="C209" s="52" t="s">
        <v>9</v>
      </c>
      <c r="D209" s="52" t="s">
        <v>139</v>
      </c>
      <c r="E209" s="52" t="s">
        <v>801</v>
      </c>
      <c r="F209" s="52">
        <v>126.857434</v>
      </c>
      <c r="G209" s="52">
        <v>43.355862</v>
      </c>
      <c r="H209" s="52" t="s">
        <v>516</v>
      </c>
      <c r="I209" s="52">
        <v>900</v>
      </c>
      <c r="J209" s="52" t="s">
        <v>544</v>
      </c>
      <c r="K209" s="52" t="s">
        <v>545</v>
      </c>
      <c r="L209" s="52" t="s">
        <v>802</v>
      </c>
      <c r="M209" s="55">
        <v>220282105211</v>
      </c>
      <c r="N209" s="56">
        <f t="shared" si="3"/>
        <v>18.47</v>
      </c>
      <c r="O209" s="56">
        <v>8</v>
      </c>
      <c r="P209" s="56">
        <v>5.47</v>
      </c>
      <c r="Q209" s="56">
        <v>2</v>
      </c>
      <c r="R209" s="56">
        <v>3</v>
      </c>
      <c r="S209" s="52" t="s">
        <v>9</v>
      </c>
      <c r="T209" s="55" t="s">
        <v>598</v>
      </c>
      <c r="U209" s="52" t="s">
        <v>548</v>
      </c>
      <c r="V209" s="52"/>
      <c r="W209" s="60" t="s">
        <v>547</v>
      </c>
    </row>
    <row r="210" spans="1:23">
      <c r="A210" s="52">
        <v>209</v>
      </c>
      <c r="B210" s="52" t="s">
        <v>9</v>
      </c>
      <c r="C210" s="52" t="s">
        <v>10</v>
      </c>
      <c r="D210" s="52" t="s">
        <v>432</v>
      </c>
      <c r="E210" s="52" t="s">
        <v>803</v>
      </c>
      <c r="F210" s="52">
        <v>128.469851</v>
      </c>
      <c r="G210" s="52">
        <v>43.547495</v>
      </c>
      <c r="H210" s="52" t="s">
        <v>516</v>
      </c>
      <c r="I210" s="52">
        <v>900</v>
      </c>
      <c r="J210" s="52" t="s">
        <v>544</v>
      </c>
      <c r="K210" s="52" t="s">
        <v>804</v>
      </c>
      <c r="L210" s="52" t="s">
        <v>805</v>
      </c>
      <c r="M210" s="55">
        <v>222403102230</v>
      </c>
      <c r="N210" s="56">
        <f t="shared" si="3"/>
        <v>16.5</v>
      </c>
      <c r="O210" s="56">
        <v>8</v>
      </c>
      <c r="P210" s="56">
        <v>3.5</v>
      </c>
      <c r="Q210" s="56">
        <v>2</v>
      </c>
      <c r="R210" s="56">
        <v>3</v>
      </c>
      <c r="S210" s="52" t="s">
        <v>10</v>
      </c>
      <c r="T210" s="55" t="s">
        <v>598</v>
      </c>
      <c r="U210" s="52" t="s">
        <v>548</v>
      </c>
      <c r="V210" s="52"/>
      <c r="W210" s="60" t="s">
        <v>547</v>
      </c>
    </row>
    <row r="211" spans="1:23">
      <c r="A211" s="52">
        <v>210</v>
      </c>
      <c r="B211" s="52" t="s">
        <v>9</v>
      </c>
      <c r="C211" s="52" t="s">
        <v>10</v>
      </c>
      <c r="D211" s="52" t="s">
        <v>432</v>
      </c>
      <c r="E211" s="52" t="s">
        <v>806</v>
      </c>
      <c r="F211" s="52">
        <v>128.282598</v>
      </c>
      <c r="G211" s="52">
        <v>43.228924</v>
      </c>
      <c r="H211" s="52" t="s">
        <v>516</v>
      </c>
      <c r="I211" s="52">
        <v>900</v>
      </c>
      <c r="J211" s="52" t="s">
        <v>544</v>
      </c>
      <c r="K211" s="52" t="s">
        <v>804</v>
      </c>
      <c r="L211" s="52" t="s">
        <v>441</v>
      </c>
      <c r="M211" s="55">
        <v>222403106206</v>
      </c>
      <c r="N211" s="56">
        <f t="shared" si="3"/>
        <v>29.4</v>
      </c>
      <c r="O211" s="56">
        <v>8</v>
      </c>
      <c r="P211" s="56">
        <v>16.4</v>
      </c>
      <c r="Q211" s="56">
        <v>2</v>
      </c>
      <c r="R211" s="56">
        <v>3</v>
      </c>
      <c r="S211" s="52" t="s">
        <v>10</v>
      </c>
      <c r="T211" s="55" t="s">
        <v>598</v>
      </c>
      <c r="U211" s="52" t="s">
        <v>547</v>
      </c>
      <c r="V211" s="52"/>
      <c r="W211" s="60" t="s">
        <v>548</v>
      </c>
    </row>
    <row r="212" spans="1:23">
      <c r="A212" s="52">
        <v>211</v>
      </c>
      <c r="B212" s="52" t="s">
        <v>9</v>
      </c>
      <c r="C212" s="52" t="s">
        <v>10</v>
      </c>
      <c r="D212" s="52" t="s">
        <v>432</v>
      </c>
      <c r="E212" s="52" t="s">
        <v>807</v>
      </c>
      <c r="F212" s="52">
        <v>128.310909</v>
      </c>
      <c r="G212" s="52">
        <v>43.753384</v>
      </c>
      <c r="H212" s="52" t="s">
        <v>516</v>
      </c>
      <c r="I212" s="52">
        <v>900</v>
      </c>
      <c r="J212" s="52" t="s">
        <v>544</v>
      </c>
      <c r="K212" s="52" t="s">
        <v>804</v>
      </c>
      <c r="L212" s="52" t="s">
        <v>808</v>
      </c>
      <c r="M212" s="55">
        <v>222403202201</v>
      </c>
      <c r="N212" s="56">
        <f t="shared" si="3"/>
        <v>18.6</v>
      </c>
      <c r="O212" s="56">
        <v>8</v>
      </c>
      <c r="P212" s="56">
        <v>5.6</v>
      </c>
      <c r="Q212" s="56">
        <v>2</v>
      </c>
      <c r="R212" s="56">
        <v>3</v>
      </c>
      <c r="S212" s="52" t="s">
        <v>10</v>
      </c>
      <c r="T212" s="55" t="s">
        <v>598</v>
      </c>
      <c r="U212" s="52" t="s">
        <v>548</v>
      </c>
      <c r="V212" s="52"/>
      <c r="W212" s="60" t="s">
        <v>547</v>
      </c>
    </row>
    <row r="213" spans="1:23">
      <c r="A213" s="52">
        <v>212</v>
      </c>
      <c r="B213" s="52" t="s">
        <v>9</v>
      </c>
      <c r="C213" s="52" t="s">
        <v>10</v>
      </c>
      <c r="D213" s="52" t="s">
        <v>432</v>
      </c>
      <c r="E213" s="52" t="s">
        <v>809</v>
      </c>
      <c r="F213" s="52">
        <v>127.965885</v>
      </c>
      <c r="G213" s="52">
        <v>43.356341</v>
      </c>
      <c r="H213" s="52" t="s">
        <v>516</v>
      </c>
      <c r="I213" s="52">
        <v>900</v>
      </c>
      <c r="J213" s="52" t="s">
        <v>544</v>
      </c>
      <c r="K213" s="52" t="s">
        <v>804</v>
      </c>
      <c r="L213" s="52" t="s">
        <v>445</v>
      </c>
      <c r="M213" s="55">
        <v>222403203210</v>
      </c>
      <c r="N213" s="56">
        <f t="shared" si="3"/>
        <v>32.8</v>
      </c>
      <c r="O213" s="56">
        <v>8</v>
      </c>
      <c r="P213" s="56">
        <v>19.8</v>
      </c>
      <c r="Q213" s="56">
        <v>2</v>
      </c>
      <c r="R213" s="56">
        <v>3</v>
      </c>
      <c r="S213" s="52" t="s">
        <v>10</v>
      </c>
      <c r="T213" s="55" t="s">
        <v>598</v>
      </c>
      <c r="U213" s="52" t="s">
        <v>547</v>
      </c>
      <c r="V213" s="52"/>
      <c r="W213" s="60" t="s">
        <v>548</v>
      </c>
    </row>
    <row r="214" spans="1:23">
      <c r="A214" s="52">
        <v>213</v>
      </c>
      <c r="B214" s="52" t="s">
        <v>9</v>
      </c>
      <c r="C214" s="52" t="s">
        <v>10</v>
      </c>
      <c r="D214" s="52" t="s">
        <v>432</v>
      </c>
      <c r="E214" s="52" t="s">
        <v>810</v>
      </c>
      <c r="F214" s="52">
        <v>128.037603</v>
      </c>
      <c r="G214" s="52">
        <v>43.260512</v>
      </c>
      <c r="H214" s="52" t="s">
        <v>516</v>
      </c>
      <c r="I214" s="52">
        <v>900</v>
      </c>
      <c r="J214" s="52" t="s">
        <v>544</v>
      </c>
      <c r="K214" s="52" t="s">
        <v>804</v>
      </c>
      <c r="L214" s="52" t="s">
        <v>447</v>
      </c>
      <c r="M214" s="55">
        <v>222403204210</v>
      </c>
      <c r="N214" s="56">
        <f t="shared" si="3"/>
        <v>17.9</v>
      </c>
      <c r="O214" s="56">
        <v>8</v>
      </c>
      <c r="P214" s="56">
        <v>4.9</v>
      </c>
      <c r="Q214" s="56">
        <v>2</v>
      </c>
      <c r="R214" s="56">
        <v>3</v>
      </c>
      <c r="S214" s="52" t="s">
        <v>10</v>
      </c>
      <c r="T214" s="55" t="s">
        <v>598</v>
      </c>
      <c r="U214" s="52" t="s">
        <v>547</v>
      </c>
      <c r="V214" s="52"/>
      <c r="W214" s="60" t="s">
        <v>548</v>
      </c>
    </row>
    <row r="215" spans="1:23">
      <c r="A215" s="52">
        <v>214</v>
      </c>
      <c r="B215" s="52" t="s">
        <v>9</v>
      </c>
      <c r="C215" s="52" t="s">
        <v>10</v>
      </c>
      <c r="D215" s="52" t="s">
        <v>811</v>
      </c>
      <c r="E215" s="52" t="s">
        <v>812</v>
      </c>
      <c r="F215" s="52">
        <v>130.340217</v>
      </c>
      <c r="G215" s="52">
        <v>42.803302</v>
      </c>
      <c r="H215" s="52" t="s">
        <v>516</v>
      </c>
      <c r="I215" s="52">
        <v>900</v>
      </c>
      <c r="J215" s="52" t="s">
        <v>544</v>
      </c>
      <c r="K215" s="52" t="s">
        <v>804</v>
      </c>
      <c r="L215" s="52" t="s">
        <v>813</v>
      </c>
      <c r="M215" s="55">
        <v>222404102205</v>
      </c>
      <c r="N215" s="56">
        <f t="shared" si="3"/>
        <v>17.2</v>
      </c>
      <c r="O215" s="56">
        <v>8</v>
      </c>
      <c r="P215" s="56">
        <v>4.2</v>
      </c>
      <c r="Q215" s="56">
        <v>2</v>
      </c>
      <c r="R215" s="56">
        <v>3</v>
      </c>
      <c r="S215" s="52" t="s">
        <v>10</v>
      </c>
      <c r="T215" s="55" t="s">
        <v>598</v>
      </c>
      <c r="U215" s="52" t="s">
        <v>548</v>
      </c>
      <c r="V215" s="52"/>
      <c r="W215" s="60" t="s">
        <v>547</v>
      </c>
    </row>
    <row r="216" spans="1:23">
      <c r="A216" s="52">
        <v>215</v>
      </c>
      <c r="B216" s="52" t="s">
        <v>9</v>
      </c>
      <c r="C216" s="52" t="s">
        <v>10</v>
      </c>
      <c r="D216" s="52" t="s">
        <v>811</v>
      </c>
      <c r="E216" s="52" t="s">
        <v>814</v>
      </c>
      <c r="F216" s="52">
        <v>130.863203</v>
      </c>
      <c r="G216" s="52">
        <v>42.940439</v>
      </c>
      <c r="H216" s="52" t="s">
        <v>516</v>
      </c>
      <c r="I216" s="52">
        <v>900</v>
      </c>
      <c r="J216" s="52" t="s">
        <v>544</v>
      </c>
      <c r="K216" s="52" t="s">
        <v>804</v>
      </c>
      <c r="L216" s="52" t="s">
        <v>815</v>
      </c>
      <c r="M216" s="55">
        <v>222404204215</v>
      </c>
      <c r="N216" s="56">
        <f t="shared" si="3"/>
        <v>17.2</v>
      </c>
      <c r="O216" s="56">
        <v>8</v>
      </c>
      <c r="P216" s="56">
        <v>4.2</v>
      </c>
      <c r="Q216" s="56">
        <v>2</v>
      </c>
      <c r="R216" s="56">
        <v>3</v>
      </c>
      <c r="S216" s="52" t="s">
        <v>10</v>
      </c>
      <c r="T216" s="55" t="s">
        <v>598</v>
      </c>
      <c r="U216" s="52" t="s">
        <v>548</v>
      </c>
      <c r="V216" s="52"/>
      <c r="W216" s="60" t="s">
        <v>547</v>
      </c>
    </row>
    <row r="217" spans="1:23">
      <c r="A217" s="52">
        <v>216</v>
      </c>
      <c r="B217" s="52" t="s">
        <v>9</v>
      </c>
      <c r="C217" s="52" t="s">
        <v>10</v>
      </c>
      <c r="D217" s="52" t="s">
        <v>429</v>
      </c>
      <c r="E217" s="52" t="s">
        <v>816</v>
      </c>
      <c r="F217" s="52">
        <v>129.286127</v>
      </c>
      <c r="G217" s="52">
        <v>43.440054</v>
      </c>
      <c r="H217" s="52" t="s">
        <v>516</v>
      </c>
      <c r="I217" s="52">
        <v>900</v>
      </c>
      <c r="J217" s="52" t="s">
        <v>544</v>
      </c>
      <c r="K217" s="52" t="s">
        <v>804</v>
      </c>
      <c r="L217" s="52" t="s">
        <v>817</v>
      </c>
      <c r="M217" s="55">
        <v>222424101234</v>
      </c>
      <c r="N217" s="56">
        <f t="shared" si="3"/>
        <v>42.1</v>
      </c>
      <c r="O217" s="56">
        <v>8</v>
      </c>
      <c r="P217" s="56">
        <v>29.1</v>
      </c>
      <c r="Q217" s="56">
        <v>2</v>
      </c>
      <c r="R217" s="56">
        <v>3</v>
      </c>
      <c r="S217" s="52" t="s">
        <v>10</v>
      </c>
      <c r="T217" s="55" t="s">
        <v>598</v>
      </c>
      <c r="U217" s="52" t="s">
        <v>548</v>
      </c>
      <c r="V217" s="52"/>
      <c r="W217" s="60" t="s">
        <v>547</v>
      </c>
    </row>
    <row r="218" spans="1:23">
      <c r="A218" s="52">
        <v>217</v>
      </c>
      <c r="B218" s="52" t="s">
        <v>9</v>
      </c>
      <c r="C218" s="52" t="s">
        <v>10</v>
      </c>
      <c r="D218" s="52" t="s">
        <v>429</v>
      </c>
      <c r="E218" s="52" t="s">
        <v>818</v>
      </c>
      <c r="F218" s="52">
        <v>129.310307</v>
      </c>
      <c r="G218" s="52">
        <v>43.733687</v>
      </c>
      <c r="H218" s="52" t="s">
        <v>516</v>
      </c>
      <c r="I218" s="52">
        <v>900</v>
      </c>
      <c r="J218" s="52" t="s">
        <v>544</v>
      </c>
      <c r="K218" s="52" t="s">
        <v>804</v>
      </c>
      <c r="L218" s="52" t="s">
        <v>819</v>
      </c>
      <c r="M218" s="55">
        <v>222424105218</v>
      </c>
      <c r="N218" s="56">
        <f t="shared" si="3"/>
        <v>30.8</v>
      </c>
      <c r="O218" s="56">
        <v>8</v>
      </c>
      <c r="P218" s="56">
        <v>17.8</v>
      </c>
      <c r="Q218" s="56">
        <v>2</v>
      </c>
      <c r="R218" s="56">
        <v>3</v>
      </c>
      <c r="S218" s="52" t="s">
        <v>10</v>
      </c>
      <c r="T218" s="55" t="s">
        <v>598</v>
      </c>
      <c r="U218" s="52" t="s">
        <v>548</v>
      </c>
      <c r="V218" s="52"/>
      <c r="W218" s="60" t="s">
        <v>547</v>
      </c>
    </row>
    <row r="219" spans="1:23">
      <c r="A219" s="52">
        <v>218</v>
      </c>
      <c r="B219" s="52" t="s">
        <v>9</v>
      </c>
      <c r="C219" s="52" t="s">
        <v>10</v>
      </c>
      <c r="D219" s="52" t="s">
        <v>429</v>
      </c>
      <c r="E219" s="52" t="s">
        <v>820</v>
      </c>
      <c r="F219" s="52">
        <v>130.552187</v>
      </c>
      <c r="G219" s="52">
        <v>43.566798</v>
      </c>
      <c r="H219" s="52" t="s">
        <v>516</v>
      </c>
      <c r="I219" s="52">
        <v>900</v>
      </c>
      <c r="J219" s="52" t="s">
        <v>544</v>
      </c>
      <c r="K219" s="52" t="s">
        <v>804</v>
      </c>
      <c r="L219" s="52" t="s">
        <v>821</v>
      </c>
      <c r="M219" s="55">
        <v>222424106206</v>
      </c>
      <c r="N219" s="56">
        <f t="shared" si="3"/>
        <v>20</v>
      </c>
      <c r="O219" s="56">
        <v>8</v>
      </c>
      <c r="P219" s="56">
        <v>7</v>
      </c>
      <c r="Q219" s="56">
        <v>2</v>
      </c>
      <c r="R219" s="56">
        <v>3</v>
      </c>
      <c r="S219" s="52" t="s">
        <v>10</v>
      </c>
      <c r="T219" s="55" t="s">
        <v>598</v>
      </c>
      <c r="U219" s="52" t="s">
        <v>548</v>
      </c>
      <c r="V219" s="52"/>
      <c r="W219" s="60" t="s">
        <v>547</v>
      </c>
    </row>
    <row r="220" spans="1:23">
      <c r="A220" s="52">
        <v>219</v>
      </c>
      <c r="B220" s="52" t="s">
        <v>9</v>
      </c>
      <c r="C220" s="52" t="s">
        <v>10</v>
      </c>
      <c r="D220" s="52" t="s">
        <v>429</v>
      </c>
      <c r="E220" s="52" t="s">
        <v>822</v>
      </c>
      <c r="F220" s="52">
        <v>129.897462</v>
      </c>
      <c r="G220" s="52">
        <v>43.305891</v>
      </c>
      <c r="H220" s="52" t="s">
        <v>516</v>
      </c>
      <c r="I220" s="52">
        <v>900</v>
      </c>
      <c r="J220" s="52" t="s">
        <v>544</v>
      </c>
      <c r="K220" s="52" t="s">
        <v>804</v>
      </c>
      <c r="L220" s="52" t="s">
        <v>823</v>
      </c>
      <c r="M220" s="55">
        <v>222424107228</v>
      </c>
      <c r="N220" s="56">
        <f t="shared" si="3"/>
        <v>24.6</v>
      </c>
      <c r="O220" s="56">
        <v>8</v>
      </c>
      <c r="P220" s="56">
        <v>11.6</v>
      </c>
      <c r="Q220" s="56">
        <v>2</v>
      </c>
      <c r="R220" s="56">
        <v>3</v>
      </c>
      <c r="S220" s="52" t="s">
        <v>10</v>
      </c>
      <c r="T220" s="55" t="s">
        <v>598</v>
      </c>
      <c r="U220" s="52" t="s">
        <v>548</v>
      </c>
      <c r="V220" s="52"/>
      <c r="W220" s="60" t="s">
        <v>547</v>
      </c>
    </row>
    <row r="221" spans="1:23">
      <c r="A221" s="52">
        <v>220</v>
      </c>
      <c r="B221" s="52" t="s">
        <v>9</v>
      </c>
      <c r="C221" s="52" t="s">
        <v>10</v>
      </c>
      <c r="D221" s="52" t="s">
        <v>461</v>
      </c>
      <c r="E221" s="52" t="s">
        <v>824</v>
      </c>
      <c r="F221" s="52">
        <v>128.482275</v>
      </c>
      <c r="G221" s="52">
        <v>42.516341</v>
      </c>
      <c r="H221" s="52" t="s">
        <v>516</v>
      </c>
      <c r="I221" s="52">
        <v>900</v>
      </c>
      <c r="J221" s="52" t="s">
        <v>544</v>
      </c>
      <c r="K221" s="52" t="s">
        <v>804</v>
      </c>
      <c r="L221" s="52" t="s">
        <v>825</v>
      </c>
      <c r="M221" s="55">
        <v>222426101237</v>
      </c>
      <c r="N221" s="56">
        <f t="shared" si="3"/>
        <v>16.15</v>
      </c>
      <c r="O221" s="56">
        <v>8</v>
      </c>
      <c r="P221" s="56">
        <v>3.15</v>
      </c>
      <c r="Q221" s="56">
        <v>2</v>
      </c>
      <c r="R221" s="56">
        <v>3</v>
      </c>
      <c r="S221" s="52" t="s">
        <v>10</v>
      </c>
      <c r="T221" s="55" t="s">
        <v>598</v>
      </c>
      <c r="U221" s="52" t="s">
        <v>548</v>
      </c>
      <c r="V221" s="52"/>
      <c r="W221" s="60" t="s">
        <v>547</v>
      </c>
    </row>
    <row r="222" spans="1:23">
      <c r="A222" s="52">
        <v>221</v>
      </c>
      <c r="B222" s="52" t="s">
        <v>9</v>
      </c>
      <c r="C222" s="52" t="s">
        <v>10</v>
      </c>
      <c r="D222" s="52" t="s">
        <v>461</v>
      </c>
      <c r="E222" s="52" t="s">
        <v>826</v>
      </c>
      <c r="F222" s="52">
        <v>128.430309</v>
      </c>
      <c r="G222" s="52">
        <v>42.485223</v>
      </c>
      <c r="H222" s="52" t="s">
        <v>516</v>
      </c>
      <c r="I222" s="52">
        <v>900</v>
      </c>
      <c r="J222" s="52" t="s">
        <v>544</v>
      </c>
      <c r="K222" s="52" t="s">
        <v>804</v>
      </c>
      <c r="L222" s="52" t="s">
        <v>434</v>
      </c>
      <c r="M222" s="55">
        <v>222426101245</v>
      </c>
      <c r="N222" s="56">
        <f t="shared" si="3"/>
        <v>17.55</v>
      </c>
      <c r="O222" s="56">
        <v>8</v>
      </c>
      <c r="P222" s="56">
        <v>4.55</v>
      </c>
      <c r="Q222" s="56">
        <v>2</v>
      </c>
      <c r="R222" s="56">
        <v>3</v>
      </c>
      <c r="S222" s="52" t="s">
        <v>10</v>
      </c>
      <c r="T222" s="55" t="s">
        <v>598</v>
      </c>
      <c r="U222" s="52" t="s">
        <v>547</v>
      </c>
      <c r="V222" s="52"/>
      <c r="W222" s="60" t="s">
        <v>548</v>
      </c>
    </row>
    <row r="223" spans="1:23">
      <c r="A223" s="52">
        <v>222</v>
      </c>
      <c r="B223" s="52" t="s">
        <v>9</v>
      </c>
      <c r="C223" s="52" t="s">
        <v>10</v>
      </c>
      <c r="D223" s="52" t="s">
        <v>461</v>
      </c>
      <c r="E223" s="52" t="s">
        <v>827</v>
      </c>
      <c r="F223" s="52">
        <v>128.607851</v>
      </c>
      <c r="G223" s="52">
        <v>42.901124</v>
      </c>
      <c r="H223" s="52" t="s">
        <v>516</v>
      </c>
      <c r="I223" s="52">
        <v>900</v>
      </c>
      <c r="J223" s="52" t="s">
        <v>544</v>
      </c>
      <c r="K223" s="52" t="s">
        <v>804</v>
      </c>
      <c r="L223" s="52" t="s">
        <v>463</v>
      </c>
      <c r="M223" s="55">
        <v>222426200204</v>
      </c>
      <c r="N223" s="56">
        <f t="shared" si="3"/>
        <v>27.4</v>
      </c>
      <c r="O223" s="56">
        <v>8</v>
      </c>
      <c r="P223" s="56">
        <v>14.4</v>
      </c>
      <c r="Q223" s="56">
        <v>2</v>
      </c>
      <c r="R223" s="56">
        <v>3</v>
      </c>
      <c r="S223" s="52" t="s">
        <v>10</v>
      </c>
      <c r="T223" s="55" t="s">
        <v>598</v>
      </c>
      <c r="U223" s="52" t="s">
        <v>547</v>
      </c>
      <c r="V223" s="52"/>
      <c r="W223" s="60" t="s">
        <v>548</v>
      </c>
    </row>
    <row r="224" spans="1:23">
      <c r="A224" s="52">
        <v>223</v>
      </c>
      <c r="B224" s="52" t="s">
        <v>9</v>
      </c>
      <c r="C224" s="52" t="s">
        <v>10</v>
      </c>
      <c r="D224" s="52" t="s">
        <v>432</v>
      </c>
      <c r="E224" s="52" t="s">
        <v>828</v>
      </c>
      <c r="F224" s="52">
        <v>128.342678</v>
      </c>
      <c r="G224" s="52">
        <v>43.550465</v>
      </c>
      <c r="H224" s="52" t="s">
        <v>516</v>
      </c>
      <c r="I224" s="52">
        <v>900</v>
      </c>
      <c r="J224" s="52" t="s">
        <v>544</v>
      </c>
      <c r="K224" s="52" t="s">
        <v>804</v>
      </c>
      <c r="L224" s="52" t="s">
        <v>829</v>
      </c>
      <c r="M224" s="55">
        <v>222403102213</v>
      </c>
      <c r="N224" s="56">
        <f t="shared" si="3"/>
        <v>17.2</v>
      </c>
      <c r="O224" s="56">
        <v>8</v>
      </c>
      <c r="P224" s="56">
        <v>4.2</v>
      </c>
      <c r="Q224" s="56">
        <v>2</v>
      </c>
      <c r="R224" s="56">
        <v>3</v>
      </c>
      <c r="S224" s="52" t="s">
        <v>10</v>
      </c>
      <c r="T224" s="55" t="s">
        <v>598</v>
      </c>
      <c r="U224" s="52" t="s">
        <v>548</v>
      </c>
      <c r="V224" s="52"/>
      <c r="W224" s="60" t="s">
        <v>547</v>
      </c>
    </row>
    <row r="225" spans="1:23">
      <c r="A225" s="52">
        <v>224</v>
      </c>
      <c r="B225" s="52" t="s">
        <v>9</v>
      </c>
      <c r="C225" s="52" t="s">
        <v>10</v>
      </c>
      <c r="D225" s="52" t="s">
        <v>432</v>
      </c>
      <c r="E225" s="52" t="s">
        <v>830</v>
      </c>
      <c r="F225" s="52">
        <v>128.095004</v>
      </c>
      <c r="G225" s="52">
        <v>43.585632</v>
      </c>
      <c r="H225" s="52" t="s">
        <v>516</v>
      </c>
      <c r="I225" s="52">
        <v>900</v>
      </c>
      <c r="J225" s="52" t="s">
        <v>544</v>
      </c>
      <c r="K225" s="52" t="s">
        <v>804</v>
      </c>
      <c r="L225" s="52" t="s">
        <v>831</v>
      </c>
      <c r="M225" s="55">
        <v>222403201206</v>
      </c>
      <c r="N225" s="56">
        <f t="shared" si="3"/>
        <v>39.4</v>
      </c>
      <c r="O225" s="56">
        <v>8</v>
      </c>
      <c r="P225" s="56">
        <v>26.4</v>
      </c>
      <c r="Q225" s="56">
        <v>2</v>
      </c>
      <c r="R225" s="56">
        <v>3</v>
      </c>
      <c r="S225" s="52" t="s">
        <v>10</v>
      </c>
      <c r="T225" s="55" t="s">
        <v>598</v>
      </c>
      <c r="U225" s="52" t="s">
        <v>548</v>
      </c>
      <c r="V225" s="52"/>
      <c r="W225" s="60" t="s">
        <v>547</v>
      </c>
    </row>
    <row r="226" spans="1:23">
      <c r="A226" s="52">
        <v>225</v>
      </c>
      <c r="B226" s="52" t="s">
        <v>9</v>
      </c>
      <c r="C226" s="52" t="s">
        <v>10</v>
      </c>
      <c r="D226" s="52" t="s">
        <v>432</v>
      </c>
      <c r="E226" s="52" t="s">
        <v>832</v>
      </c>
      <c r="F226" s="52">
        <v>128.493103</v>
      </c>
      <c r="G226" s="52">
        <v>43.352869</v>
      </c>
      <c r="H226" s="52" t="s">
        <v>516</v>
      </c>
      <c r="I226" s="52">
        <v>900</v>
      </c>
      <c r="J226" s="52" t="s">
        <v>544</v>
      </c>
      <c r="K226" s="52" t="s">
        <v>804</v>
      </c>
      <c r="L226" s="52" t="s">
        <v>833</v>
      </c>
      <c r="M226" s="55">
        <v>222403100212</v>
      </c>
      <c r="N226" s="56">
        <f t="shared" si="3"/>
        <v>22.6</v>
      </c>
      <c r="O226" s="56">
        <v>8</v>
      </c>
      <c r="P226" s="56">
        <v>9.6</v>
      </c>
      <c r="Q226" s="56">
        <v>2</v>
      </c>
      <c r="R226" s="56">
        <v>3</v>
      </c>
      <c r="S226" s="52" t="s">
        <v>10</v>
      </c>
      <c r="T226" s="55" t="s">
        <v>598</v>
      </c>
      <c r="U226" s="52" t="s">
        <v>548</v>
      </c>
      <c r="V226" s="52"/>
      <c r="W226" s="60" t="s">
        <v>547</v>
      </c>
    </row>
    <row r="227" spans="1:23">
      <c r="A227" s="52">
        <v>226</v>
      </c>
      <c r="B227" s="52" t="s">
        <v>9</v>
      </c>
      <c r="C227" s="52" t="s">
        <v>10</v>
      </c>
      <c r="D227" s="52" t="s">
        <v>811</v>
      </c>
      <c r="E227" s="52" t="s">
        <v>834</v>
      </c>
      <c r="F227" s="52">
        <v>130.535481</v>
      </c>
      <c r="G227" s="52">
        <v>42.651384</v>
      </c>
      <c r="H227" s="52" t="s">
        <v>516</v>
      </c>
      <c r="I227" s="52">
        <v>900</v>
      </c>
      <c r="J227" s="52" t="s">
        <v>544</v>
      </c>
      <c r="K227" s="52" t="s">
        <v>804</v>
      </c>
      <c r="L227" s="52" t="s">
        <v>835</v>
      </c>
      <c r="M227" s="55">
        <v>222404101202</v>
      </c>
      <c r="N227" s="56">
        <f t="shared" si="3"/>
        <v>15.8</v>
      </c>
      <c r="O227" s="56">
        <v>8</v>
      </c>
      <c r="P227" s="56">
        <v>2.8</v>
      </c>
      <c r="Q227" s="56">
        <v>2</v>
      </c>
      <c r="R227" s="56">
        <v>3</v>
      </c>
      <c r="S227" s="52" t="s">
        <v>10</v>
      </c>
      <c r="T227" s="55" t="s">
        <v>598</v>
      </c>
      <c r="U227" s="52" t="s">
        <v>548</v>
      </c>
      <c r="V227" s="52"/>
      <c r="W227" s="60" t="s">
        <v>547</v>
      </c>
    </row>
    <row r="228" spans="1:23">
      <c r="A228" s="52">
        <v>227</v>
      </c>
      <c r="B228" s="52" t="s">
        <v>9</v>
      </c>
      <c r="C228" s="52" t="s">
        <v>10</v>
      </c>
      <c r="D228" s="52" t="s">
        <v>429</v>
      </c>
      <c r="E228" s="52" t="s">
        <v>836</v>
      </c>
      <c r="F228" s="52">
        <v>129.800765</v>
      </c>
      <c r="G228" s="52">
        <v>43.500447</v>
      </c>
      <c r="H228" s="52" t="s">
        <v>516</v>
      </c>
      <c r="I228" s="52">
        <v>900</v>
      </c>
      <c r="J228" s="52" t="s">
        <v>544</v>
      </c>
      <c r="K228" s="52" t="s">
        <v>804</v>
      </c>
      <c r="L228" s="52" t="s">
        <v>431</v>
      </c>
      <c r="M228" s="55">
        <v>222424200205</v>
      </c>
      <c r="N228" s="56">
        <f t="shared" si="3"/>
        <v>25.2</v>
      </c>
      <c r="O228" s="56">
        <v>8</v>
      </c>
      <c r="P228" s="56">
        <v>12.2</v>
      </c>
      <c r="Q228" s="56">
        <v>2</v>
      </c>
      <c r="R228" s="56">
        <v>3</v>
      </c>
      <c r="S228" s="52" t="s">
        <v>10</v>
      </c>
      <c r="T228" s="55" t="s">
        <v>598</v>
      </c>
      <c r="U228" s="52" t="s">
        <v>547</v>
      </c>
      <c r="V228" s="52"/>
      <c r="W228" s="60" t="s">
        <v>548</v>
      </c>
    </row>
    <row r="229" spans="1:23">
      <c r="A229" s="52">
        <v>228</v>
      </c>
      <c r="B229" s="52" t="s">
        <v>9</v>
      </c>
      <c r="C229" s="52" t="s">
        <v>10</v>
      </c>
      <c r="D229" s="52" t="s">
        <v>432</v>
      </c>
      <c r="E229" s="52" t="s">
        <v>837</v>
      </c>
      <c r="F229" s="52">
        <v>127.878751</v>
      </c>
      <c r="G229" s="52">
        <v>43.491157</v>
      </c>
      <c r="H229" s="52" t="s">
        <v>516</v>
      </c>
      <c r="I229" s="52">
        <v>900</v>
      </c>
      <c r="J229" s="52" t="s">
        <v>544</v>
      </c>
      <c r="K229" s="52" t="s">
        <v>804</v>
      </c>
      <c r="L229" s="52" t="s">
        <v>838</v>
      </c>
      <c r="M229" s="55">
        <v>222403101206</v>
      </c>
      <c r="N229" s="56">
        <f t="shared" si="3"/>
        <v>18.6</v>
      </c>
      <c r="O229" s="56">
        <v>8</v>
      </c>
      <c r="P229" s="56">
        <v>5.6</v>
      </c>
      <c r="Q229" s="56">
        <v>2</v>
      </c>
      <c r="R229" s="56">
        <v>3</v>
      </c>
      <c r="S229" s="52" t="s">
        <v>10</v>
      </c>
      <c r="T229" s="55" t="s">
        <v>598</v>
      </c>
      <c r="U229" s="52" t="s">
        <v>548</v>
      </c>
      <c r="V229" s="52"/>
      <c r="W229" s="60" t="s">
        <v>547</v>
      </c>
    </row>
    <row r="230" spans="1:23">
      <c r="A230" s="52">
        <v>229</v>
      </c>
      <c r="B230" s="52" t="s">
        <v>9</v>
      </c>
      <c r="C230" s="52" t="s">
        <v>10</v>
      </c>
      <c r="D230" s="52" t="s">
        <v>432</v>
      </c>
      <c r="E230" s="52" t="s">
        <v>839</v>
      </c>
      <c r="F230" s="52">
        <v>128.181928</v>
      </c>
      <c r="G230" s="52">
        <v>43.500306</v>
      </c>
      <c r="H230" s="52" t="s">
        <v>516</v>
      </c>
      <c r="I230" s="52">
        <v>900</v>
      </c>
      <c r="J230" s="52" t="s">
        <v>544</v>
      </c>
      <c r="K230" s="52" t="s">
        <v>804</v>
      </c>
      <c r="L230" s="52" t="s">
        <v>840</v>
      </c>
      <c r="M230" s="55">
        <v>222403104203</v>
      </c>
      <c r="N230" s="56">
        <f t="shared" si="3"/>
        <v>15.1</v>
      </c>
      <c r="O230" s="56">
        <v>8</v>
      </c>
      <c r="P230" s="56">
        <v>2.1</v>
      </c>
      <c r="Q230" s="56">
        <v>2</v>
      </c>
      <c r="R230" s="56">
        <v>3</v>
      </c>
      <c r="S230" s="52" t="s">
        <v>10</v>
      </c>
      <c r="T230" s="55" t="s">
        <v>598</v>
      </c>
      <c r="U230" s="52" t="s">
        <v>548</v>
      </c>
      <c r="V230" s="52"/>
      <c r="W230" s="60" t="s">
        <v>547</v>
      </c>
    </row>
    <row r="231" spans="1:23">
      <c r="A231" s="52">
        <v>230</v>
      </c>
      <c r="B231" s="52" t="s">
        <v>9</v>
      </c>
      <c r="C231" s="52" t="s">
        <v>10</v>
      </c>
      <c r="D231" s="52" t="s">
        <v>432</v>
      </c>
      <c r="E231" s="52" t="s">
        <v>841</v>
      </c>
      <c r="F231" s="52">
        <v>128.426694</v>
      </c>
      <c r="G231" s="52">
        <v>43.380204</v>
      </c>
      <c r="H231" s="52" t="s">
        <v>516</v>
      </c>
      <c r="I231" s="52">
        <v>900</v>
      </c>
      <c r="J231" s="52" t="s">
        <v>544</v>
      </c>
      <c r="K231" s="52" t="s">
        <v>804</v>
      </c>
      <c r="L231" s="52" t="s">
        <v>842</v>
      </c>
      <c r="M231" s="55">
        <v>222403200204</v>
      </c>
      <c r="N231" s="56">
        <f t="shared" si="3"/>
        <v>26</v>
      </c>
      <c r="O231" s="56">
        <v>8</v>
      </c>
      <c r="P231" s="56">
        <v>13</v>
      </c>
      <c r="Q231" s="56">
        <v>2</v>
      </c>
      <c r="R231" s="56">
        <v>3</v>
      </c>
      <c r="S231" s="52" t="s">
        <v>10</v>
      </c>
      <c r="T231" s="55" t="s">
        <v>598</v>
      </c>
      <c r="U231" s="52" t="s">
        <v>548</v>
      </c>
      <c r="V231" s="52"/>
      <c r="W231" s="60" t="s">
        <v>547</v>
      </c>
    </row>
    <row r="232" spans="1:23">
      <c r="A232" s="52">
        <v>231</v>
      </c>
      <c r="B232" s="52" t="s">
        <v>9</v>
      </c>
      <c r="C232" s="52" t="s">
        <v>10</v>
      </c>
      <c r="D232" s="52" t="s">
        <v>429</v>
      </c>
      <c r="E232" s="52" t="s">
        <v>843</v>
      </c>
      <c r="F232" s="52">
        <v>129.535011</v>
      </c>
      <c r="G232" s="52">
        <v>43.412315</v>
      </c>
      <c r="H232" s="52" t="s">
        <v>516</v>
      </c>
      <c r="I232" s="52">
        <v>900</v>
      </c>
      <c r="J232" s="52" t="s">
        <v>544</v>
      </c>
      <c r="K232" s="52" t="s">
        <v>804</v>
      </c>
      <c r="L232" s="52" t="s">
        <v>451</v>
      </c>
      <c r="M232" s="55">
        <v>222424101225</v>
      </c>
      <c r="N232" s="56">
        <f t="shared" si="3"/>
        <v>17.2</v>
      </c>
      <c r="O232" s="56">
        <v>8</v>
      </c>
      <c r="P232" s="56">
        <v>4.2</v>
      </c>
      <c r="Q232" s="56">
        <v>2</v>
      </c>
      <c r="R232" s="56">
        <v>3</v>
      </c>
      <c r="S232" s="52" t="s">
        <v>10</v>
      </c>
      <c r="T232" s="55" t="s">
        <v>598</v>
      </c>
      <c r="U232" s="52" t="s">
        <v>547</v>
      </c>
      <c r="V232" s="52"/>
      <c r="W232" s="60" t="s">
        <v>548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Z44"/>
  <sheetViews>
    <sheetView topLeftCell="A4" workbookViewId="0">
      <selection activeCell="T3" sqref="R3 T3"/>
    </sheetView>
  </sheetViews>
  <sheetFormatPr defaultColWidth="9" defaultRowHeight="13.5"/>
  <cols>
    <col min="2" max="2" width="23" customWidth="true"/>
    <col min="7" max="7" width="22.1083333333333" customWidth="true"/>
    <col min="8" max="8" width="12.4416666666667" customWidth="true"/>
    <col min="13" max="13" width="10.1083333333333" customWidth="true"/>
    <col min="15" max="15" width="9" style="20"/>
    <col min="16" max="16" width="10.6666666666667"/>
    <col min="17" max="17" width="9.66666666666667"/>
  </cols>
  <sheetData>
    <row r="1" ht="26.25" spans="1:24">
      <c r="A1" s="21" t="s">
        <v>844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9" t="s">
        <v>845</v>
      </c>
      <c r="M1" s="29"/>
      <c r="N1" s="29"/>
      <c r="O1" s="33"/>
      <c r="P1" s="29"/>
      <c r="Q1" s="29"/>
      <c r="R1" s="38" t="s">
        <v>846</v>
      </c>
      <c r="S1" s="38"/>
      <c r="T1" s="38"/>
      <c r="U1" s="39"/>
      <c r="V1" s="45"/>
      <c r="W1" s="38"/>
      <c r="X1" s="39"/>
    </row>
    <row r="2" ht="42.75" spans="1:26">
      <c r="A2" s="22" t="s">
        <v>20</v>
      </c>
      <c r="B2" s="22" t="s">
        <v>475</v>
      </c>
      <c r="C2" s="22" t="s">
        <v>22</v>
      </c>
      <c r="D2" s="22" t="s">
        <v>3</v>
      </c>
      <c r="E2" s="22" t="s">
        <v>23</v>
      </c>
      <c r="F2" s="22" t="s">
        <v>24</v>
      </c>
      <c r="G2" s="22" t="s">
        <v>25</v>
      </c>
      <c r="H2" s="22" t="s">
        <v>847</v>
      </c>
      <c r="I2" s="22" t="s">
        <v>848</v>
      </c>
      <c r="J2" s="22" t="s">
        <v>849</v>
      </c>
      <c r="K2" s="22" t="s">
        <v>850</v>
      </c>
      <c r="L2" s="29" t="s">
        <v>851</v>
      </c>
      <c r="M2" s="29" t="s">
        <v>528</v>
      </c>
      <c r="N2" s="29" t="s">
        <v>529</v>
      </c>
      <c r="O2" s="33" t="s">
        <v>852</v>
      </c>
      <c r="P2" s="29" t="s">
        <v>528</v>
      </c>
      <c r="Q2" s="29" t="s">
        <v>529</v>
      </c>
      <c r="R2" s="39" t="s">
        <v>853</v>
      </c>
      <c r="S2" s="29" t="s">
        <v>854</v>
      </c>
      <c r="T2" s="29" t="s">
        <v>855</v>
      </c>
      <c r="U2" s="29" t="s">
        <v>854</v>
      </c>
      <c r="V2" s="29" t="s">
        <v>856</v>
      </c>
      <c r="W2" s="29" t="s">
        <v>857</v>
      </c>
      <c r="X2" s="29" t="s">
        <v>858</v>
      </c>
      <c r="Y2" s="39" t="s">
        <v>853</v>
      </c>
      <c r="Z2" s="29" t="s">
        <v>855</v>
      </c>
    </row>
    <row r="3" s="20" customFormat="true" ht="15.75" spans="1:26">
      <c r="A3" s="23">
        <v>30</v>
      </c>
      <c r="B3" s="24" t="s">
        <v>859</v>
      </c>
      <c r="C3" s="23" t="s">
        <v>28</v>
      </c>
      <c r="D3" s="23" t="s">
        <v>860</v>
      </c>
      <c r="E3" s="23" t="s">
        <v>461</v>
      </c>
      <c r="F3" s="23" t="s">
        <v>861</v>
      </c>
      <c r="G3" s="26" t="s">
        <v>862</v>
      </c>
      <c r="H3" s="23">
        <v>1</v>
      </c>
      <c r="I3" s="23">
        <v>1</v>
      </c>
      <c r="J3" s="23"/>
      <c r="K3" s="23"/>
      <c r="L3" s="23" t="s">
        <v>862</v>
      </c>
      <c r="M3" s="23">
        <v>128.1824</v>
      </c>
      <c r="N3" s="23">
        <v>42.18353</v>
      </c>
      <c r="O3" s="34" t="s">
        <v>862</v>
      </c>
      <c r="P3" s="34">
        <v>128.1824</v>
      </c>
      <c r="Q3" s="34">
        <v>42.18353</v>
      </c>
      <c r="R3" s="40">
        <v>3</v>
      </c>
      <c r="S3" s="40">
        <v>5.5</v>
      </c>
      <c r="T3" s="40">
        <v>9.5</v>
      </c>
      <c r="U3" s="40">
        <v>6.2</v>
      </c>
      <c r="V3" s="40" t="s">
        <v>548</v>
      </c>
      <c r="W3" s="40" t="s">
        <v>548</v>
      </c>
      <c r="X3" s="40" t="s">
        <v>863</v>
      </c>
      <c r="Y3" s="40">
        <v>33.88</v>
      </c>
      <c r="Z3" s="40">
        <f>42.88-T3</f>
        <v>33.38</v>
      </c>
    </row>
    <row r="4" s="20" customFormat="true" ht="15.75" spans="1:26">
      <c r="A4" s="23">
        <v>31</v>
      </c>
      <c r="B4" s="24" t="s">
        <v>859</v>
      </c>
      <c r="C4" s="23" t="s">
        <v>28</v>
      </c>
      <c r="D4" s="23" t="s">
        <v>860</v>
      </c>
      <c r="E4" s="23" t="s">
        <v>461</v>
      </c>
      <c r="F4" s="23" t="s">
        <v>861</v>
      </c>
      <c r="G4" s="26" t="s">
        <v>864</v>
      </c>
      <c r="H4" s="27">
        <v>1</v>
      </c>
      <c r="I4" s="27">
        <v>1</v>
      </c>
      <c r="J4" s="30"/>
      <c r="K4" s="30"/>
      <c r="L4" s="30" t="s">
        <v>865</v>
      </c>
      <c r="M4" s="30">
        <v>128.06051</v>
      </c>
      <c r="N4" s="30">
        <v>42.059112</v>
      </c>
      <c r="O4" s="33" t="s">
        <v>865</v>
      </c>
      <c r="P4" s="29">
        <v>128.06051</v>
      </c>
      <c r="Q4" s="29">
        <v>42.059112</v>
      </c>
      <c r="R4" s="41">
        <v>0</v>
      </c>
      <c r="S4" s="42">
        <v>2.40384615384615</v>
      </c>
      <c r="T4" s="29">
        <v>0</v>
      </c>
      <c r="U4" s="42">
        <v>2.40384615384615</v>
      </c>
      <c r="V4" s="29" t="s">
        <v>548</v>
      </c>
      <c r="W4" s="29" t="s">
        <v>548</v>
      </c>
      <c r="X4" s="29" t="s">
        <v>866</v>
      </c>
      <c r="Y4" s="41">
        <v>12.5</v>
      </c>
      <c r="Z4" s="29">
        <v>12.5</v>
      </c>
    </row>
    <row r="5" s="20" customFormat="true" ht="15.75" hidden="true" spans="1:24">
      <c r="A5" s="23">
        <v>32</v>
      </c>
      <c r="B5" s="24" t="s">
        <v>859</v>
      </c>
      <c r="C5" s="23" t="s">
        <v>28</v>
      </c>
      <c r="D5" s="23" t="s">
        <v>860</v>
      </c>
      <c r="E5" s="23" t="s">
        <v>461</v>
      </c>
      <c r="F5" s="23" t="s">
        <v>861</v>
      </c>
      <c r="G5" s="26" t="s">
        <v>867</v>
      </c>
      <c r="H5" s="27">
        <v>1</v>
      </c>
      <c r="I5" s="27">
        <v>0</v>
      </c>
      <c r="J5" s="30"/>
      <c r="K5" s="30"/>
      <c r="L5" s="30" t="s">
        <v>868</v>
      </c>
      <c r="M5" s="30">
        <v>128.06326</v>
      </c>
      <c r="N5" s="30">
        <v>42.07203</v>
      </c>
      <c r="O5" s="33"/>
      <c r="P5" s="29"/>
      <c r="Q5" s="29"/>
      <c r="R5" s="41">
        <v>1.2</v>
      </c>
      <c r="S5" s="42">
        <v>0.230769230769231</v>
      </c>
      <c r="T5" s="29">
        <v>1.2</v>
      </c>
      <c r="U5" s="42">
        <v>0.230769230769231</v>
      </c>
      <c r="V5" s="29" t="s">
        <v>548</v>
      </c>
      <c r="W5" s="29" t="s">
        <v>548</v>
      </c>
      <c r="X5" s="29" t="s">
        <v>869</v>
      </c>
    </row>
    <row r="6" s="20" customFormat="true" ht="15.75" hidden="true" spans="1:24">
      <c r="A6" s="23">
        <v>33</v>
      </c>
      <c r="B6" s="24" t="s">
        <v>859</v>
      </c>
      <c r="C6" s="23" t="s">
        <v>28</v>
      </c>
      <c r="D6" s="23" t="s">
        <v>860</v>
      </c>
      <c r="E6" s="23" t="s">
        <v>461</v>
      </c>
      <c r="F6" s="23" t="s">
        <v>861</v>
      </c>
      <c r="G6" s="26" t="s">
        <v>870</v>
      </c>
      <c r="H6" s="27">
        <v>1</v>
      </c>
      <c r="I6" s="27">
        <v>0</v>
      </c>
      <c r="J6" s="30"/>
      <c r="K6" s="30"/>
      <c r="L6" s="30" t="s">
        <v>871</v>
      </c>
      <c r="M6" s="30">
        <v>128.142466</v>
      </c>
      <c r="N6" s="30">
        <v>42.15529</v>
      </c>
      <c r="O6" s="33"/>
      <c r="P6" s="29"/>
      <c r="Q6" s="29"/>
      <c r="R6" s="41">
        <v>1.1</v>
      </c>
      <c r="S6" s="42">
        <v>0.211538461538462</v>
      </c>
      <c r="T6" s="29">
        <v>1.1</v>
      </c>
      <c r="U6" s="42">
        <v>0.211538461538462</v>
      </c>
      <c r="V6" s="29" t="s">
        <v>548</v>
      </c>
      <c r="W6" s="29" t="s">
        <v>548</v>
      </c>
      <c r="X6" s="29" t="s">
        <v>869</v>
      </c>
    </row>
    <row r="7" s="20" customFormat="true" ht="15.75" hidden="true" spans="1:24">
      <c r="A7" s="23">
        <v>34</v>
      </c>
      <c r="B7" s="24" t="s">
        <v>859</v>
      </c>
      <c r="C7" s="23" t="s">
        <v>28</v>
      </c>
      <c r="D7" s="23" t="s">
        <v>860</v>
      </c>
      <c r="E7" s="23" t="s">
        <v>461</v>
      </c>
      <c r="F7" s="23" t="s">
        <v>861</v>
      </c>
      <c r="G7" s="26" t="s">
        <v>872</v>
      </c>
      <c r="H7" s="27">
        <v>1</v>
      </c>
      <c r="I7" s="27">
        <v>0</v>
      </c>
      <c r="J7" s="30"/>
      <c r="K7" s="30"/>
      <c r="L7" s="30" t="s">
        <v>873</v>
      </c>
      <c r="M7" s="30">
        <v>128.13066</v>
      </c>
      <c r="N7" s="30">
        <v>42.13943</v>
      </c>
      <c r="O7" s="33"/>
      <c r="P7" s="29"/>
      <c r="Q7" s="29"/>
      <c r="R7" s="41">
        <v>1.4</v>
      </c>
      <c r="S7" s="42">
        <v>0.269230769230769</v>
      </c>
      <c r="T7" s="29">
        <v>1.4</v>
      </c>
      <c r="U7" s="42">
        <v>0.269230769230769</v>
      </c>
      <c r="V7" s="29" t="s">
        <v>548</v>
      </c>
      <c r="W7" s="29" t="s">
        <v>548</v>
      </c>
      <c r="X7" s="29" t="s">
        <v>869</v>
      </c>
    </row>
    <row r="8" s="20" customFormat="true" ht="15.75" hidden="true" spans="1:24">
      <c r="A8" s="23">
        <v>35</v>
      </c>
      <c r="B8" s="24" t="s">
        <v>859</v>
      </c>
      <c r="C8" s="23" t="s">
        <v>28</v>
      </c>
      <c r="D8" s="23" t="s">
        <v>860</v>
      </c>
      <c r="E8" s="23" t="s">
        <v>461</v>
      </c>
      <c r="F8" s="23" t="s">
        <v>861</v>
      </c>
      <c r="G8" s="26" t="s">
        <v>874</v>
      </c>
      <c r="H8" s="27">
        <v>1</v>
      </c>
      <c r="I8" s="27">
        <v>0</v>
      </c>
      <c r="J8" s="30"/>
      <c r="K8" s="30"/>
      <c r="L8" s="30" t="s">
        <v>875</v>
      </c>
      <c r="M8" s="30">
        <v>128.1065</v>
      </c>
      <c r="N8" s="30">
        <v>42.11882</v>
      </c>
      <c r="O8" s="33"/>
      <c r="P8" s="29"/>
      <c r="Q8" s="29"/>
      <c r="R8" s="41">
        <v>1</v>
      </c>
      <c r="S8" s="42">
        <v>0.192307692307692</v>
      </c>
      <c r="T8" s="29">
        <v>1</v>
      </c>
      <c r="U8" s="42">
        <v>0.192307692307692</v>
      </c>
      <c r="V8" s="29" t="s">
        <v>548</v>
      </c>
      <c r="W8" s="29" t="s">
        <v>548</v>
      </c>
      <c r="X8" s="29" t="s">
        <v>869</v>
      </c>
    </row>
    <row r="9" s="20" customFormat="true" ht="15.75" spans="1:26">
      <c r="A9" s="23">
        <v>36</v>
      </c>
      <c r="B9" s="24" t="s">
        <v>859</v>
      </c>
      <c r="C9" s="23" t="s">
        <v>28</v>
      </c>
      <c r="D9" s="23" t="s">
        <v>860</v>
      </c>
      <c r="E9" s="23" t="s">
        <v>461</v>
      </c>
      <c r="F9" s="23" t="s">
        <v>861</v>
      </c>
      <c r="G9" s="26" t="s">
        <v>876</v>
      </c>
      <c r="H9" s="27">
        <v>1</v>
      </c>
      <c r="I9" s="27">
        <v>1</v>
      </c>
      <c r="J9" s="30"/>
      <c r="K9" s="30"/>
      <c r="L9" s="30" t="s">
        <v>877</v>
      </c>
      <c r="M9" s="30">
        <v>128.06862</v>
      </c>
      <c r="N9" s="30">
        <v>42.093047</v>
      </c>
      <c r="O9" s="33" t="s">
        <v>877</v>
      </c>
      <c r="P9" s="29">
        <v>128.06862</v>
      </c>
      <c r="Q9" s="29">
        <v>42.093047</v>
      </c>
      <c r="R9" s="41">
        <v>0</v>
      </c>
      <c r="S9" s="42">
        <v>3.55769230769231</v>
      </c>
      <c r="T9" s="29">
        <v>0</v>
      </c>
      <c r="U9" s="42">
        <v>3.55769230769231</v>
      </c>
      <c r="V9" s="29" t="s">
        <v>548</v>
      </c>
      <c r="W9" s="29" t="s">
        <v>548</v>
      </c>
      <c r="X9" s="29" t="s">
        <v>866</v>
      </c>
      <c r="Y9" s="41">
        <v>18.5</v>
      </c>
      <c r="Z9" s="29">
        <v>18.5</v>
      </c>
    </row>
    <row r="10" s="20" customFormat="true" ht="15.75" spans="1:26">
      <c r="A10" s="23">
        <v>37</v>
      </c>
      <c r="B10" s="24" t="s">
        <v>859</v>
      </c>
      <c r="C10" s="23" t="s">
        <v>28</v>
      </c>
      <c r="D10" s="23" t="s">
        <v>860</v>
      </c>
      <c r="E10" s="23" t="s">
        <v>461</v>
      </c>
      <c r="F10" s="23" t="s">
        <v>861</v>
      </c>
      <c r="G10" s="26" t="s">
        <v>878</v>
      </c>
      <c r="H10" s="27">
        <v>1</v>
      </c>
      <c r="I10" s="27">
        <v>1</v>
      </c>
      <c r="J10" s="30"/>
      <c r="K10" s="30"/>
      <c r="L10" s="30" t="s">
        <v>879</v>
      </c>
      <c r="M10" s="30">
        <v>128.07049</v>
      </c>
      <c r="N10" s="30">
        <v>42.089764</v>
      </c>
      <c r="O10" s="33" t="s">
        <v>879</v>
      </c>
      <c r="P10" s="29">
        <v>128.07049</v>
      </c>
      <c r="Q10" s="29">
        <v>42.089764</v>
      </c>
      <c r="R10" s="41">
        <v>0</v>
      </c>
      <c r="S10" s="42">
        <v>2.98076923076923</v>
      </c>
      <c r="T10" s="29">
        <v>0</v>
      </c>
      <c r="U10" s="42">
        <v>2.98076923076923</v>
      </c>
      <c r="V10" s="29" t="s">
        <v>548</v>
      </c>
      <c r="W10" s="29" t="s">
        <v>548</v>
      </c>
      <c r="X10" s="29" t="s">
        <v>866</v>
      </c>
      <c r="Y10" s="41">
        <v>15.5</v>
      </c>
      <c r="Z10" s="29">
        <v>15.5</v>
      </c>
    </row>
    <row r="11" s="20" customFormat="true" ht="15.75" hidden="true" spans="1:24">
      <c r="A11" s="23">
        <v>38</v>
      </c>
      <c r="B11" s="24" t="s">
        <v>859</v>
      </c>
      <c r="C11" s="23" t="s">
        <v>28</v>
      </c>
      <c r="D11" s="23" t="s">
        <v>860</v>
      </c>
      <c r="E11" s="23" t="s">
        <v>461</v>
      </c>
      <c r="F11" s="23" t="s">
        <v>861</v>
      </c>
      <c r="G11" s="26" t="s">
        <v>880</v>
      </c>
      <c r="H11" s="27">
        <v>1</v>
      </c>
      <c r="I11" s="27">
        <v>0</v>
      </c>
      <c r="J11" s="30"/>
      <c r="K11" s="30"/>
      <c r="L11" s="30" t="s">
        <v>881</v>
      </c>
      <c r="M11" s="30">
        <v>127.892222</v>
      </c>
      <c r="N11" s="30">
        <v>42.343611</v>
      </c>
      <c r="O11" s="33"/>
      <c r="P11" s="29"/>
      <c r="Q11" s="29"/>
      <c r="R11" s="41">
        <v>1</v>
      </c>
      <c r="S11" s="42">
        <v>0.192307692307692</v>
      </c>
      <c r="T11" s="29">
        <v>1</v>
      </c>
      <c r="U11" s="42">
        <v>0.192307692307692</v>
      </c>
      <c r="V11" s="29" t="s">
        <v>548</v>
      </c>
      <c r="W11" s="29" t="s">
        <v>548</v>
      </c>
      <c r="X11" s="29" t="s">
        <v>869</v>
      </c>
    </row>
    <row r="12" s="20" customFormat="true" ht="15.75" hidden="true" spans="1:24">
      <c r="A12" s="23">
        <v>39</v>
      </c>
      <c r="B12" s="24" t="s">
        <v>859</v>
      </c>
      <c r="C12" s="23" t="s">
        <v>28</v>
      </c>
      <c r="D12" s="23" t="s">
        <v>860</v>
      </c>
      <c r="E12" s="23" t="s">
        <v>461</v>
      </c>
      <c r="F12" s="23" t="s">
        <v>861</v>
      </c>
      <c r="G12" s="26" t="s">
        <v>882</v>
      </c>
      <c r="H12" s="27">
        <v>1</v>
      </c>
      <c r="I12" s="27">
        <v>0</v>
      </c>
      <c r="J12" s="30"/>
      <c r="K12" s="30"/>
      <c r="L12" s="30" t="s">
        <v>883</v>
      </c>
      <c r="M12" s="30">
        <v>127.977222</v>
      </c>
      <c r="N12" s="30">
        <v>42.3575</v>
      </c>
      <c r="O12" s="33"/>
      <c r="P12" s="29"/>
      <c r="Q12" s="29"/>
      <c r="R12" s="41">
        <v>1</v>
      </c>
      <c r="S12" s="42">
        <v>0.192307692307692</v>
      </c>
      <c r="T12" s="29">
        <v>1</v>
      </c>
      <c r="U12" s="42">
        <v>0.192307692307692</v>
      </c>
      <c r="V12" s="29" t="s">
        <v>548</v>
      </c>
      <c r="W12" s="29" t="s">
        <v>548</v>
      </c>
      <c r="X12" s="29" t="s">
        <v>869</v>
      </c>
    </row>
    <row r="13" s="20" customFormat="true" ht="15.75" hidden="true" spans="1:24">
      <c r="A13" s="23">
        <v>40</v>
      </c>
      <c r="B13" s="24" t="s">
        <v>859</v>
      </c>
      <c r="C13" s="23" t="s">
        <v>28</v>
      </c>
      <c r="D13" s="23" t="s">
        <v>860</v>
      </c>
      <c r="E13" s="23" t="s">
        <v>461</v>
      </c>
      <c r="F13" s="23" t="s">
        <v>861</v>
      </c>
      <c r="G13" s="26" t="s">
        <v>884</v>
      </c>
      <c r="H13" s="27">
        <v>1</v>
      </c>
      <c r="I13" s="27">
        <v>0</v>
      </c>
      <c r="J13" s="30"/>
      <c r="K13" s="30"/>
      <c r="L13" s="30" t="s">
        <v>885</v>
      </c>
      <c r="M13" s="30">
        <v>128.014583</v>
      </c>
      <c r="N13" s="30">
        <v>42.377361</v>
      </c>
      <c r="O13" s="33"/>
      <c r="P13" s="29"/>
      <c r="Q13" s="29"/>
      <c r="R13" s="43">
        <v>1.1</v>
      </c>
      <c r="S13" s="42">
        <v>0.211538461538462</v>
      </c>
      <c r="T13" s="29">
        <v>1.1</v>
      </c>
      <c r="U13" s="42">
        <v>0.211538461538462</v>
      </c>
      <c r="V13" s="29" t="s">
        <v>548</v>
      </c>
      <c r="W13" s="29" t="s">
        <v>548</v>
      </c>
      <c r="X13" s="29" t="s">
        <v>869</v>
      </c>
    </row>
    <row r="14" s="20" customFormat="true" ht="15.75" hidden="true" spans="1:24">
      <c r="A14" s="23">
        <v>41</v>
      </c>
      <c r="B14" s="24" t="s">
        <v>859</v>
      </c>
      <c r="C14" s="23" t="s">
        <v>28</v>
      </c>
      <c r="D14" s="23" t="s">
        <v>860</v>
      </c>
      <c r="E14" s="23" t="s">
        <v>461</v>
      </c>
      <c r="F14" s="23" t="s">
        <v>861</v>
      </c>
      <c r="G14" s="26" t="s">
        <v>886</v>
      </c>
      <c r="H14" s="27">
        <v>1</v>
      </c>
      <c r="I14" s="27">
        <v>0</v>
      </c>
      <c r="J14" s="30"/>
      <c r="K14" s="30"/>
      <c r="L14" s="30" t="s">
        <v>886</v>
      </c>
      <c r="M14" s="30">
        <v>128.036533</v>
      </c>
      <c r="N14" s="30">
        <v>42.401316</v>
      </c>
      <c r="O14" s="33"/>
      <c r="P14" s="29"/>
      <c r="Q14" s="29"/>
      <c r="R14" s="43">
        <v>1.3</v>
      </c>
      <c r="S14" s="42">
        <v>0.25</v>
      </c>
      <c r="T14" s="29">
        <v>1.3</v>
      </c>
      <c r="U14" s="42">
        <v>0.25</v>
      </c>
      <c r="V14" s="29" t="s">
        <v>548</v>
      </c>
      <c r="W14" s="29" t="s">
        <v>548</v>
      </c>
      <c r="X14" s="29" t="s">
        <v>869</v>
      </c>
    </row>
    <row r="15" s="20" customFormat="true" ht="15.75" hidden="true" spans="1:24">
      <c r="A15" s="23">
        <v>42</v>
      </c>
      <c r="B15" s="24" t="s">
        <v>859</v>
      </c>
      <c r="C15" s="23" t="s">
        <v>28</v>
      </c>
      <c r="D15" s="23" t="s">
        <v>860</v>
      </c>
      <c r="E15" s="23" t="s">
        <v>461</v>
      </c>
      <c r="F15" s="23" t="s">
        <v>861</v>
      </c>
      <c r="G15" s="26" t="s">
        <v>887</v>
      </c>
      <c r="H15" s="27">
        <v>1</v>
      </c>
      <c r="I15" s="27">
        <v>0</v>
      </c>
      <c r="J15" s="30"/>
      <c r="K15" s="30"/>
      <c r="L15" s="30" t="s">
        <v>888</v>
      </c>
      <c r="M15" s="30">
        <v>128.166944</v>
      </c>
      <c r="N15" s="30">
        <v>42.470833</v>
      </c>
      <c r="O15" s="33"/>
      <c r="P15" s="29"/>
      <c r="Q15" s="29"/>
      <c r="R15" s="43">
        <v>1.5</v>
      </c>
      <c r="S15" s="42">
        <v>0.288461538461538</v>
      </c>
      <c r="T15" s="29">
        <v>1.5</v>
      </c>
      <c r="U15" s="42">
        <v>0.288461538461538</v>
      </c>
      <c r="V15" s="29" t="s">
        <v>548</v>
      </c>
      <c r="W15" s="29" t="s">
        <v>548</v>
      </c>
      <c r="X15" s="29" t="s">
        <v>869</v>
      </c>
    </row>
    <row r="16" s="20" customFormat="true" ht="15.75" hidden="true" spans="1:24">
      <c r="A16" s="23">
        <v>43</v>
      </c>
      <c r="B16" s="24" t="s">
        <v>859</v>
      </c>
      <c r="C16" s="23" t="s">
        <v>28</v>
      </c>
      <c r="D16" s="23" t="s">
        <v>860</v>
      </c>
      <c r="E16" s="23" t="s">
        <v>461</v>
      </c>
      <c r="F16" s="23" t="s">
        <v>861</v>
      </c>
      <c r="G16" s="26" t="s">
        <v>889</v>
      </c>
      <c r="H16" s="27">
        <v>1</v>
      </c>
      <c r="I16" s="27">
        <v>0</v>
      </c>
      <c r="J16" s="30"/>
      <c r="K16" s="30"/>
      <c r="L16" s="30" t="s">
        <v>890</v>
      </c>
      <c r="M16" s="30">
        <v>128.14557</v>
      </c>
      <c r="N16" s="30">
        <v>42.45646</v>
      </c>
      <c r="O16" s="33"/>
      <c r="P16" s="29"/>
      <c r="Q16" s="29"/>
      <c r="R16" s="43">
        <v>1.2</v>
      </c>
      <c r="S16" s="42">
        <v>0.230769230769231</v>
      </c>
      <c r="T16" s="29">
        <v>1.2</v>
      </c>
      <c r="U16" s="42">
        <v>0.230769230769231</v>
      </c>
      <c r="V16" s="29" t="s">
        <v>548</v>
      </c>
      <c r="W16" s="29" t="s">
        <v>548</v>
      </c>
      <c r="X16" s="29" t="s">
        <v>869</v>
      </c>
    </row>
    <row r="17" s="20" customFormat="true" ht="15.75" hidden="true" spans="1:24">
      <c r="A17" s="23">
        <v>44</v>
      </c>
      <c r="B17" s="24" t="s">
        <v>859</v>
      </c>
      <c r="C17" s="23" t="s">
        <v>28</v>
      </c>
      <c r="D17" s="23" t="s">
        <v>860</v>
      </c>
      <c r="E17" s="23" t="s">
        <v>461</v>
      </c>
      <c r="F17" s="23" t="s">
        <v>861</v>
      </c>
      <c r="G17" s="26" t="s">
        <v>891</v>
      </c>
      <c r="H17" s="27">
        <v>1</v>
      </c>
      <c r="I17" s="27">
        <v>0</v>
      </c>
      <c r="J17" s="30"/>
      <c r="K17" s="30"/>
      <c r="L17" s="30" t="s">
        <v>892</v>
      </c>
      <c r="M17" s="30">
        <v>128.078817</v>
      </c>
      <c r="N17" s="30">
        <v>42.449957</v>
      </c>
      <c r="O17" s="33"/>
      <c r="P17" s="29"/>
      <c r="Q17" s="29"/>
      <c r="R17" s="43">
        <v>1.6</v>
      </c>
      <c r="S17" s="42">
        <v>0.307692307692308</v>
      </c>
      <c r="T17" s="29">
        <v>1.6</v>
      </c>
      <c r="U17" s="42">
        <v>0.307692307692308</v>
      </c>
      <c r="V17" s="29" t="s">
        <v>548</v>
      </c>
      <c r="W17" s="29" t="s">
        <v>548</v>
      </c>
      <c r="X17" s="29" t="s">
        <v>869</v>
      </c>
    </row>
    <row r="18" s="20" customFormat="true" ht="15.75" hidden="true" spans="1:24">
      <c r="A18" s="23">
        <v>45</v>
      </c>
      <c r="B18" s="24" t="s">
        <v>859</v>
      </c>
      <c r="C18" s="23" t="s">
        <v>28</v>
      </c>
      <c r="D18" s="23" t="s">
        <v>860</v>
      </c>
      <c r="E18" s="23" t="s">
        <v>461</v>
      </c>
      <c r="F18" s="23" t="s">
        <v>861</v>
      </c>
      <c r="G18" s="26" t="s">
        <v>893</v>
      </c>
      <c r="H18" s="27">
        <v>1</v>
      </c>
      <c r="I18" s="27">
        <v>0</v>
      </c>
      <c r="J18" s="30"/>
      <c r="K18" s="30"/>
      <c r="L18" s="30" t="s">
        <v>893</v>
      </c>
      <c r="M18" s="30">
        <v>128.094166</v>
      </c>
      <c r="N18" s="30">
        <v>42.437777</v>
      </c>
      <c r="O18" s="33"/>
      <c r="P18" s="29"/>
      <c r="Q18" s="29"/>
      <c r="R18" s="43">
        <v>1.5</v>
      </c>
      <c r="S18" s="42">
        <v>0.288461538461538</v>
      </c>
      <c r="T18" s="29">
        <v>1.5</v>
      </c>
      <c r="U18" s="42">
        <v>0.288461538461538</v>
      </c>
      <c r="V18" s="29" t="s">
        <v>548</v>
      </c>
      <c r="W18" s="29" t="s">
        <v>548</v>
      </c>
      <c r="X18" s="29" t="s">
        <v>869</v>
      </c>
    </row>
    <row r="19" s="20" customFormat="true" ht="15.75" hidden="true" spans="1:24">
      <c r="A19" s="23">
        <v>46</v>
      </c>
      <c r="B19" s="24" t="s">
        <v>859</v>
      </c>
      <c r="C19" s="23" t="s">
        <v>28</v>
      </c>
      <c r="D19" s="23" t="s">
        <v>860</v>
      </c>
      <c r="E19" s="23" t="s">
        <v>461</v>
      </c>
      <c r="F19" s="23" t="s">
        <v>861</v>
      </c>
      <c r="G19" s="26" t="s">
        <v>894</v>
      </c>
      <c r="H19" s="27">
        <v>1</v>
      </c>
      <c r="I19" s="27">
        <v>0</v>
      </c>
      <c r="J19" s="30"/>
      <c r="K19" s="30"/>
      <c r="L19" s="30" t="s">
        <v>895</v>
      </c>
      <c r="M19" s="30">
        <v>128.127761</v>
      </c>
      <c r="N19" s="30">
        <v>42.434141</v>
      </c>
      <c r="O19" s="33"/>
      <c r="P19" s="29"/>
      <c r="Q19" s="29"/>
      <c r="R19" s="43">
        <v>1.6</v>
      </c>
      <c r="S19" s="42">
        <v>0.307692307692308</v>
      </c>
      <c r="T19" s="29">
        <v>1.6</v>
      </c>
      <c r="U19" s="42">
        <v>0.307692307692308</v>
      </c>
      <c r="V19" s="29" t="s">
        <v>548</v>
      </c>
      <c r="W19" s="29" t="s">
        <v>548</v>
      </c>
      <c r="X19" s="29" t="s">
        <v>869</v>
      </c>
    </row>
    <row r="20" s="20" customFormat="true" ht="15.75" hidden="true" spans="1:24">
      <c r="A20" s="23">
        <v>47</v>
      </c>
      <c r="B20" s="24" t="s">
        <v>859</v>
      </c>
      <c r="C20" s="23" t="s">
        <v>28</v>
      </c>
      <c r="D20" s="23" t="s">
        <v>860</v>
      </c>
      <c r="E20" s="23" t="s">
        <v>461</v>
      </c>
      <c r="F20" s="23" t="s">
        <v>861</v>
      </c>
      <c r="G20" s="26" t="s">
        <v>896</v>
      </c>
      <c r="H20" s="27">
        <v>1</v>
      </c>
      <c r="I20" s="27">
        <v>0</v>
      </c>
      <c r="J20" s="30"/>
      <c r="K20" s="30"/>
      <c r="L20" s="30" t="s">
        <v>897</v>
      </c>
      <c r="M20" s="30">
        <v>128.123055</v>
      </c>
      <c r="N20" s="30">
        <v>42.42</v>
      </c>
      <c r="O20" s="33"/>
      <c r="P20" s="29"/>
      <c r="Q20" s="29"/>
      <c r="R20" s="43">
        <v>1</v>
      </c>
      <c r="S20" s="42">
        <v>0.192307692307692</v>
      </c>
      <c r="T20" s="29">
        <v>1</v>
      </c>
      <c r="U20" s="42">
        <v>0.192307692307692</v>
      </c>
      <c r="V20" s="29" t="s">
        <v>548</v>
      </c>
      <c r="W20" s="29" t="s">
        <v>548</v>
      </c>
      <c r="X20" s="29" t="s">
        <v>869</v>
      </c>
    </row>
    <row r="21" s="20" customFormat="true" ht="15.75" spans="1:26">
      <c r="A21" s="23">
        <v>48</v>
      </c>
      <c r="B21" s="25" t="s">
        <v>690</v>
      </c>
      <c r="C21" s="23" t="s">
        <v>28</v>
      </c>
      <c r="D21" s="23" t="s">
        <v>478</v>
      </c>
      <c r="E21" s="23" t="s">
        <v>479</v>
      </c>
      <c r="F21" s="23" t="s">
        <v>480</v>
      </c>
      <c r="G21" s="26" t="s">
        <v>898</v>
      </c>
      <c r="H21" s="27"/>
      <c r="I21" s="27">
        <v>1</v>
      </c>
      <c r="J21" s="31"/>
      <c r="K21" s="31"/>
      <c r="L21" s="31"/>
      <c r="M21" s="31"/>
      <c r="N21" s="31"/>
      <c r="O21" s="25" t="s">
        <v>690</v>
      </c>
      <c r="P21" s="35">
        <v>125.120707</v>
      </c>
      <c r="Q21" s="35">
        <v>44.543706</v>
      </c>
      <c r="R21" s="43"/>
      <c r="S21" s="42"/>
      <c r="T21" s="29"/>
      <c r="U21" s="42">
        <v>5.5</v>
      </c>
      <c r="V21" s="29" t="s">
        <v>547</v>
      </c>
      <c r="W21" s="29" t="s">
        <v>548</v>
      </c>
      <c r="X21" s="29" t="s">
        <v>863</v>
      </c>
      <c r="Z21" s="29">
        <v>21.6</v>
      </c>
    </row>
    <row r="22" s="20" customFormat="true" ht="15.75" spans="1:26">
      <c r="A22" s="23">
        <v>49</v>
      </c>
      <c r="B22" s="25" t="s">
        <v>692</v>
      </c>
      <c r="C22" s="23" t="s">
        <v>28</v>
      </c>
      <c r="D22" s="23" t="s">
        <v>478</v>
      </c>
      <c r="E22" s="23" t="s">
        <v>479</v>
      </c>
      <c r="F22" s="23" t="s">
        <v>480</v>
      </c>
      <c r="G22" s="26" t="s">
        <v>481</v>
      </c>
      <c r="H22" s="27"/>
      <c r="I22" s="27">
        <v>1</v>
      </c>
      <c r="J22" s="31"/>
      <c r="K22" s="31"/>
      <c r="L22" s="31"/>
      <c r="M22" s="31"/>
      <c r="N22" s="31"/>
      <c r="O22" s="25" t="s">
        <v>692</v>
      </c>
      <c r="P22" s="35">
        <v>125.06558</v>
      </c>
      <c r="Q22" s="35">
        <v>44.709385</v>
      </c>
      <c r="R22" s="43"/>
      <c r="S22" s="42"/>
      <c r="T22" s="29"/>
      <c r="U22" s="42">
        <v>5.5</v>
      </c>
      <c r="V22" s="29" t="s">
        <v>547</v>
      </c>
      <c r="W22" s="29" t="s">
        <v>548</v>
      </c>
      <c r="X22" s="29" t="s">
        <v>863</v>
      </c>
      <c r="Z22" s="29">
        <v>21.6</v>
      </c>
    </row>
    <row r="23" s="20" customFormat="true" ht="15.75" spans="1:26">
      <c r="A23" s="23">
        <v>50</v>
      </c>
      <c r="B23" s="25" t="s">
        <v>694</v>
      </c>
      <c r="C23" s="23" t="s">
        <v>28</v>
      </c>
      <c r="D23" s="23" t="s">
        <v>478</v>
      </c>
      <c r="E23" s="23" t="s">
        <v>479</v>
      </c>
      <c r="F23" s="23" t="s">
        <v>480</v>
      </c>
      <c r="G23" s="26" t="s">
        <v>484</v>
      </c>
      <c r="H23" s="27"/>
      <c r="I23" s="27">
        <v>1</v>
      </c>
      <c r="J23" s="31"/>
      <c r="K23" s="31"/>
      <c r="L23" s="31"/>
      <c r="M23" s="31"/>
      <c r="N23" s="31"/>
      <c r="O23" s="25" t="s">
        <v>694</v>
      </c>
      <c r="P23" s="35">
        <v>125.080229</v>
      </c>
      <c r="Q23" s="35">
        <v>44.673265</v>
      </c>
      <c r="R23" s="43"/>
      <c r="S23" s="42"/>
      <c r="T23" s="29"/>
      <c r="U23" s="42">
        <v>5.5</v>
      </c>
      <c r="V23" s="29" t="s">
        <v>547</v>
      </c>
      <c r="W23" s="29" t="s">
        <v>548</v>
      </c>
      <c r="X23" s="29" t="s">
        <v>863</v>
      </c>
      <c r="Z23" s="29">
        <v>21.6</v>
      </c>
    </row>
    <row r="24" s="20" customFormat="true" ht="15.75" spans="1:26">
      <c r="A24" s="23">
        <v>51</v>
      </c>
      <c r="B24" s="25" t="s">
        <v>695</v>
      </c>
      <c r="C24" s="23" t="s">
        <v>28</v>
      </c>
      <c r="D24" s="23" t="s">
        <v>478</v>
      </c>
      <c r="E24" s="23" t="s">
        <v>479</v>
      </c>
      <c r="F24" s="23" t="s">
        <v>480</v>
      </c>
      <c r="G24" s="26" t="s">
        <v>486</v>
      </c>
      <c r="H24" s="27"/>
      <c r="I24" s="27">
        <v>1</v>
      </c>
      <c r="J24" s="31"/>
      <c r="K24" s="31"/>
      <c r="L24" s="31"/>
      <c r="M24" s="31"/>
      <c r="N24" s="31"/>
      <c r="O24" s="25" t="s">
        <v>695</v>
      </c>
      <c r="P24" s="35">
        <v>125.088055</v>
      </c>
      <c r="Q24" s="35">
        <v>44.656859</v>
      </c>
      <c r="R24" s="43"/>
      <c r="S24" s="42"/>
      <c r="T24" s="29"/>
      <c r="U24" s="42">
        <v>5.5</v>
      </c>
      <c r="V24" s="29" t="s">
        <v>547</v>
      </c>
      <c r="W24" s="29" t="s">
        <v>548</v>
      </c>
      <c r="X24" s="29" t="s">
        <v>863</v>
      </c>
      <c r="Z24" s="29">
        <v>21.6</v>
      </c>
    </row>
    <row r="25" s="20" customFormat="true" ht="15.75" spans="1:26">
      <c r="A25" s="23">
        <v>52</v>
      </c>
      <c r="B25" s="25" t="s">
        <v>697</v>
      </c>
      <c r="C25" s="23" t="s">
        <v>28</v>
      </c>
      <c r="D25" s="23" t="s">
        <v>478</v>
      </c>
      <c r="E25" s="23" t="s">
        <v>479</v>
      </c>
      <c r="F25" s="23" t="s">
        <v>480</v>
      </c>
      <c r="G25" s="26" t="s">
        <v>488</v>
      </c>
      <c r="H25" s="27"/>
      <c r="I25" s="27">
        <v>1</v>
      </c>
      <c r="J25" s="31"/>
      <c r="K25" s="31"/>
      <c r="L25" s="31"/>
      <c r="M25" s="31"/>
      <c r="N25" s="31"/>
      <c r="O25" s="25" t="s">
        <v>697</v>
      </c>
      <c r="P25" s="35">
        <v>125.095332</v>
      </c>
      <c r="Q25" s="35">
        <v>44.573031</v>
      </c>
      <c r="R25" s="43"/>
      <c r="S25" s="42"/>
      <c r="T25" s="29"/>
      <c r="U25" s="42">
        <v>5.5</v>
      </c>
      <c r="V25" s="29" t="s">
        <v>547</v>
      </c>
      <c r="W25" s="29" t="s">
        <v>548</v>
      </c>
      <c r="X25" s="29" t="s">
        <v>863</v>
      </c>
      <c r="Z25" s="29">
        <v>21.6</v>
      </c>
    </row>
    <row r="26" s="20" customFormat="true" ht="15.75" spans="1:26">
      <c r="A26" s="23">
        <v>53</v>
      </c>
      <c r="B26" s="25" t="s">
        <v>698</v>
      </c>
      <c r="C26" s="23" t="s">
        <v>28</v>
      </c>
      <c r="D26" s="23" t="s">
        <v>478</v>
      </c>
      <c r="E26" s="23" t="s">
        <v>479</v>
      </c>
      <c r="F26" s="23" t="s">
        <v>490</v>
      </c>
      <c r="G26" s="26" t="s">
        <v>491</v>
      </c>
      <c r="H26" s="27"/>
      <c r="I26" s="27">
        <v>1</v>
      </c>
      <c r="J26" s="31"/>
      <c r="K26" s="31"/>
      <c r="L26" s="31"/>
      <c r="M26" s="31"/>
      <c r="N26" s="31"/>
      <c r="O26" s="25" t="s">
        <v>698</v>
      </c>
      <c r="P26" s="35">
        <v>125.151768</v>
      </c>
      <c r="Q26" s="35">
        <v>44.464883</v>
      </c>
      <c r="R26" s="43"/>
      <c r="S26" s="42"/>
      <c r="T26" s="29"/>
      <c r="U26" s="42">
        <v>5.5</v>
      </c>
      <c r="V26" s="29" t="s">
        <v>547</v>
      </c>
      <c r="W26" s="29" t="s">
        <v>548</v>
      </c>
      <c r="X26" s="29" t="s">
        <v>863</v>
      </c>
      <c r="Z26" s="29">
        <v>21.6</v>
      </c>
    </row>
    <row r="27" s="20" customFormat="true" ht="15.75" spans="1:26">
      <c r="A27" s="23">
        <v>54</v>
      </c>
      <c r="B27" s="25" t="s">
        <v>700</v>
      </c>
      <c r="C27" s="23" t="s">
        <v>28</v>
      </c>
      <c r="D27" s="23" t="s">
        <v>478</v>
      </c>
      <c r="E27" s="23" t="s">
        <v>479</v>
      </c>
      <c r="F27" s="23" t="s">
        <v>490</v>
      </c>
      <c r="G27" s="26" t="s">
        <v>493</v>
      </c>
      <c r="H27" s="27"/>
      <c r="I27" s="27">
        <v>1</v>
      </c>
      <c r="J27" s="31"/>
      <c r="K27" s="31"/>
      <c r="L27" s="31"/>
      <c r="M27" s="31"/>
      <c r="N27" s="31"/>
      <c r="O27" s="25" t="s">
        <v>700</v>
      </c>
      <c r="P27" s="35">
        <v>125.16</v>
      </c>
      <c r="Q27" s="35">
        <v>44.3998</v>
      </c>
      <c r="R27" s="43"/>
      <c r="S27" s="42"/>
      <c r="T27" s="29"/>
      <c r="U27" s="42">
        <v>5.5</v>
      </c>
      <c r="V27" s="29" t="s">
        <v>547</v>
      </c>
      <c r="W27" s="29" t="s">
        <v>548</v>
      </c>
      <c r="X27" s="29" t="s">
        <v>863</v>
      </c>
      <c r="Z27" s="29">
        <v>21.6</v>
      </c>
    </row>
    <row r="28" ht="15.75" spans="1:26">
      <c r="A28" s="23">
        <v>55</v>
      </c>
      <c r="B28" s="25" t="s">
        <v>702</v>
      </c>
      <c r="C28" s="23" t="s">
        <v>28</v>
      </c>
      <c r="D28" s="23" t="s">
        <v>478</v>
      </c>
      <c r="E28" s="23" t="s">
        <v>479</v>
      </c>
      <c r="F28" s="23" t="s">
        <v>495</v>
      </c>
      <c r="G28" s="26" t="s">
        <v>899</v>
      </c>
      <c r="H28" s="28"/>
      <c r="I28" s="27">
        <v>1</v>
      </c>
      <c r="J28" s="28"/>
      <c r="K28" s="28"/>
      <c r="L28" s="28"/>
      <c r="M28" s="28"/>
      <c r="N28" s="28"/>
      <c r="O28" s="25" t="s">
        <v>702</v>
      </c>
      <c r="P28" s="35">
        <v>125.149793</v>
      </c>
      <c r="Q28" s="35">
        <v>44.344604</v>
      </c>
      <c r="R28" s="43"/>
      <c r="S28" s="42"/>
      <c r="T28" s="29"/>
      <c r="U28" s="42">
        <v>5.5</v>
      </c>
      <c r="V28" s="29" t="s">
        <v>547</v>
      </c>
      <c r="W28" s="29" t="s">
        <v>548</v>
      </c>
      <c r="X28" s="29" t="s">
        <v>863</v>
      </c>
      <c r="Z28" s="29">
        <v>21.6</v>
      </c>
    </row>
    <row r="29" ht="15.75" spans="1:26">
      <c r="A29" s="23">
        <v>56</v>
      </c>
      <c r="B29" s="25" t="s">
        <v>704</v>
      </c>
      <c r="C29" s="23" t="s">
        <v>28</v>
      </c>
      <c r="D29" s="23" t="s">
        <v>478</v>
      </c>
      <c r="E29" s="23" t="s">
        <v>479</v>
      </c>
      <c r="F29" s="23" t="s">
        <v>495</v>
      </c>
      <c r="G29" s="26" t="s">
        <v>496</v>
      </c>
      <c r="H29" s="28"/>
      <c r="I29" s="27">
        <v>1</v>
      </c>
      <c r="J29" s="28"/>
      <c r="K29" s="28"/>
      <c r="L29" s="28"/>
      <c r="M29" s="28"/>
      <c r="N29" s="28"/>
      <c r="O29" s="25" t="s">
        <v>704</v>
      </c>
      <c r="P29" s="35">
        <v>125.138901</v>
      </c>
      <c r="Q29" s="35">
        <v>44.311185</v>
      </c>
      <c r="R29" s="43"/>
      <c r="S29" s="42"/>
      <c r="T29" s="29"/>
      <c r="U29" s="42">
        <v>5.5</v>
      </c>
      <c r="V29" s="29" t="s">
        <v>547</v>
      </c>
      <c r="W29" s="29" t="s">
        <v>548</v>
      </c>
      <c r="X29" s="29" t="s">
        <v>863</v>
      </c>
      <c r="Z29" s="29">
        <v>21.6</v>
      </c>
    </row>
    <row r="30" ht="15.75" spans="1:26">
      <c r="A30" s="23">
        <v>57</v>
      </c>
      <c r="B30" s="25" t="s">
        <v>705</v>
      </c>
      <c r="C30" s="23" t="s">
        <v>28</v>
      </c>
      <c r="D30" s="23" t="s">
        <v>478</v>
      </c>
      <c r="E30" s="23" t="s">
        <v>479</v>
      </c>
      <c r="F30" s="23" t="s">
        <v>495</v>
      </c>
      <c r="G30" s="26" t="s">
        <v>498</v>
      </c>
      <c r="H30" s="28"/>
      <c r="I30" s="27">
        <v>1</v>
      </c>
      <c r="J30" s="28"/>
      <c r="K30" s="28"/>
      <c r="L30" s="28"/>
      <c r="M30" s="28"/>
      <c r="N30" s="28"/>
      <c r="O30" s="25" t="s">
        <v>705</v>
      </c>
      <c r="P30" s="35">
        <v>125.141399</v>
      </c>
      <c r="Q30" s="35">
        <v>44.288875</v>
      </c>
      <c r="R30" s="43"/>
      <c r="S30" s="42"/>
      <c r="T30" s="29"/>
      <c r="U30" s="42">
        <v>5.5</v>
      </c>
      <c r="V30" s="29" t="s">
        <v>547</v>
      </c>
      <c r="W30" s="29" t="s">
        <v>548</v>
      </c>
      <c r="X30" s="29" t="s">
        <v>863</v>
      </c>
      <c r="Z30" s="29">
        <v>21.6</v>
      </c>
    </row>
    <row r="31" ht="15.75" spans="1:26">
      <c r="A31" s="23">
        <v>58</v>
      </c>
      <c r="B31" s="25" t="s">
        <v>900</v>
      </c>
      <c r="C31" s="23" t="s">
        <v>28</v>
      </c>
      <c r="D31" s="23" t="s">
        <v>478</v>
      </c>
      <c r="E31" s="23" t="s">
        <v>479</v>
      </c>
      <c r="F31" s="23" t="s">
        <v>500</v>
      </c>
      <c r="G31" s="26" t="s">
        <v>501</v>
      </c>
      <c r="H31" s="28"/>
      <c r="I31" s="27">
        <v>1</v>
      </c>
      <c r="J31" s="28"/>
      <c r="K31" s="28"/>
      <c r="L31" s="28"/>
      <c r="M31" s="28"/>
      <c r="N31" s="28"/>
      <c r="O31" s="25" t="s">
        <v>900</v>
      </c>
      <c r="P31" s="35">
        <v>125.194078</v>
      </c>
      <c r="Q31" s="35">
        <v>44.170784</v>
      </c>
      <c r="R31" s="43"/>
      <c r="S31" s="42"/>
      <c r="T31" s="29"/>
      <c r="U31" s="42">
        <v>5.5</v>
      </c>
      <c r="V31" s="29" t="s">
        <v>547</v>
      </c>
      <c r="W31" s="29" t="s">
        <v>548</v>
      </c>
      <c r="X31" s="29" t="s">
        <v>863</v>
      </c>
      <c r="Z31" s="29">
        <v>21.6</v>
      </c>
    </row>
    <row r="32" ht="15.75" spans="1:26">
      <c r="A32" s="23">
        <v>59</v>
      </c>
      <c r="B32" s="25" t="s">
        <v>901</v>
      </c>
      <c r="C32" s="23" t="s">
        <v>28</v>
      </c>
      <c r="D32" s="23" t="s">
        <v>478</v>
      </c>
      <c r="E32" s="23" t="s">
        <v>479</v>
      </c>
      <c r="F32" s="23" t="s">
        <v>503</v>
      </c>
      <c r="G32" s="26" t="s">
        <v>504</v>
      </c>
      <c r="H32" s="28"/>
      <c r="I32" s="27">
        <v>1</v>
      </c>
      <c r="J32" s="28"/>
      <c r="K32" s="28"/>
      <c r="L32" s="28"/>
      <c r="M32" s="28"/>
      <c r="N32" s="28"/>
      <c r="O32" s="25" t="s">
        <v>901</v>
      </c>
      <c r="P32" s="35">
        <v>125.237586</v>
      </c>
      <c r="Q32" s="35">
        <v>44.084489</v>
      </c>
      <c r="R32" s="43"/>
      <c r="S32" s="42"/>
      <c r="T32" s="29"/>
      <c r="U32" s="42">
        <v>5.5</v>
      </c>
      <c r="V32" s="29" t="s">
        <v>547</v>
      </c>
      <c r="W32" s="29" t="s">
        <v>548</v>
      </c>
      <c r="X32" s="29" t="s">
        <v>863</v>
      </c>
      <c r="Z32" s="29">
        <v>21.6</v>
      </c>
    </row>
    <row r="33" ht="15.75" spans="1:26">
      <c r="A33" s="23">
        <v>60</v>
      </c>
      <c r="B33" s="25" t="s">
        <v>902</v>
      </c>
      <c r="C33" s="23" t="s">
        <v>28</v>
      </c>
      <c r="D33" s="23" t="s">
        <v>478</v>
      </c>
      <c r="E33" s="23" t="s">
        <v>479</v>
      </c>
      <c r="F33" s="23" t="s">
        <v>480</v>
      </c>
      <c r="G33" s="26" t="s">
        <v>484</v>
      </c>
      <c r="H33" s="28"/>
      <c r="I33" s="27">
        <v>1</v>
      </c>
      <c r="J33" s="28"/>
      <c r="K33" s="28"/>
      <c r="L33" s="28"/>
      <c r="M33" s="28"/>
      <c r="N33" s="28"/>
      <c r="O33" s="25" t="s">
        <v>902</v>
      </c>
      <c r="P33" s="35">
        <v>125.074066</v>
      </c>
      <c r="Q33" s="35">
        <v>44.687375</v>
      </c>
      <c r="R33" s="43"/>
      <c r="S33" s="42"/>
      <c r="T33" s="29"/>
      <c r="U33" s="42">
        <v>5.5</v>
      </c>
      <c r="V33" s="29" t="s">
        <v>547</v>
      </c>
      <c r="W33" s="29" t="s">
        <v>548</v>
      </c>
      <c r="X33" s="29" t="s">
        <v>863</v>
      </c>
      <c r="Z33" s="29">
        <v>21.6</v>
      </c>
    </row>
    <row r="34" ht="15.75" spans="1:26">
      <c r="A34" s="23">
        <v>61</v>
      </c>
      <c r="B34" s="25" t="s">
        <v>903</v>
      </c>
      <c r="C34" s="23" t="s">
        <v>28</v>
      </c>
      <c r="D34" s="23" t="s">
        <v>478</v>
      </c>
      <c r="E34" s="23" t="s">
        <v>479</v>
      </c>
      <c r="F34" s="23" t="s">
        <v>490</v>
      </c>
      <c r="G34" s="26" t="s">
        <v>491</v>
      </c>
      <c r="H34" s="28"/>
      <c r="I34" s="27">
        <v>1</v>
      </c>
      <c r="J34" s="28"/>
      <c r="K34" s="28"/>
      <c r="L34" s="28"/>
      <c r="M34" s="28"/>
      <c r="N34" s="28"/>
      <c r="O34" s="25" t="s">
        <v>903</v>
      </c>
      <c r="P34" s="35">
        <v>125.143116</v>
      </c>
      <c r="Q34" s="35">
        <v>44.479244</v>
      </c>
      <c r="R34" s="43"/>
      <c r="S34" s="42"/>
      <c r="T34" s="29"/>
      <c r="U34" s="42">
        <v>5.5</v>
      </c>
      <c r="V34" s="29" t="s">
        <v>547</v>
      </c>
      <c r="W34" s="29" t="s">
        <v>548</v>
      </c>
      <c r="X34" s="29" t="s">
        <v>863</v>
      </c>
      <c r="Z34" s="29">
        <v>21.6</v>
      </c>
    </row>
    <row r="35" ht="15.75" spans="1:26">
      <c r="A35" s="23">
        <v>62</v>
      </c>
      <c r="B35" s="25" t="s">
        <v>904</v>
      </c>
      <c r="C35" s="23" t="s">
        <v>28</v>
      </c>
      <c r="D35" s="23" t="s">
        <v>478</v>
      </c>
      <c r="E35" s="23" t="s">
        <v>479</v>
      </c>
      <c r="F35" s="23" t="s">
        <v>500</v>
      </c>
      <c r="G35" s="26" t="s">
        <v>905</v>
      </c>
      <c r="H35" s="28"/>
      <c r="I35" s="27">
        <v>1</v>
      </c>
      <c r="J35" s="28"/>
      <c r="K35" s="28"/>
      <c r="L35" s="28"/>
      <c r="M35" s="28"/>
      <c r="N35" s="28"/>
      <c r="O35" s="25" t="s">
        <v>904</v>
      </c>
      <c r="P35" s="35">
        <v>125.217062</v>
      </c>
      <c r="Q35" s="35">
        <v>44.122781</v>
      </c>
      <c r="R35" s="43"/>
      <c r="S35" s="42"/>
      <c r="T35" s="29"/>
      <c r="U35" s="42">
        <v>5.5</v>
      </c>
      <c r="V35" s="29" t="s">
        <v>547</v>
      </c>
      <c r="W35" s="29" t="s">
        <v>548</v>
      </c>
      <c r="X35" s="29" t="s">
        <v>863</v>
      </c>
      <c r="Z35" s="29">
        <v>21.6</v>
      </c>
    </row>
    <row r="36" s="20" customFormat="true" ht="15.75" spans="1:26">
      <c r="A36" s="23">
        <v>63</v>
      </c>
      <c r="B36" s="24" t="s">
        <v>859</v>
      </c>
      <c r="C36" s="23" t="s">
        <v>28</v>
      </c>
      <c r="D36" s="23" t="s">
        <v>906</v>
      </c>
      <c r="E36" s="23" t="s">
        <v>400</v>
      </c>
      <c r="F36" s="23" t="s">
        <v>907</v>
      </c>
      <c r="G36" s="26" t="s">
        <v>908</v>
      </c>
      <c r="H36" s="27"/>
      <c r="I36" s="27">
        <v>1</v>
      </c>
      <c r="J36" s="30"/>
      <c r="K36" s="30"/>
      <c r="L36" s="30"/>
      <c r="M36" s="30"/>
      <c r="N36" s="30"/>
      <c r="O36" s="33" t="s">
        <v>592</v>
      </c>
      <c r="P36" s="29">
        <v>126.12861</v>
      </c>
      <c r="Q36" s="29">
        <v>41.26654</v>
      </c>
      <c r="R36" s="43"/>
      <c r="S36" s="42"/>
      <c r="T36" s="29"/>
      <c r="U36" s="42">
        <v>-95.6666666666667</v>
      </c>
      <c r="V36" s="29" t="s">
        <v>548</v>
      </c>
      <c r="W36" s="29" t="s">
        <v>548</v>
      </c>
      <c r="X36" s="29" t="s">
        <v>866</v>
      </c>
      <c r="Z36" s="29">
        <v>14.35</v>
      </c>
    </row>
    <row r="37" ht="15.75" spans="1:24">
      <c r="A37" s="23">
        <v>64</v>
      </c>
      <c r="B37" s="24" t="s">
        <v>859</v>
      </c>
      <c r="C37" s="23" t="s">
        <v>28</v>
      </c>
      <c r="D37" s="23" t="s">
        <v>909</v>
      </c>
      <c r="E37" s="23" t="s">
        <v>468</v>
      </c>
      <c r="F37" s="23" t="s">
        <v>861</v>
      </c>
      <c r="G37" s="26" t="s">
        <v>910</v>
      </c>
      <c r="H37" s="26">
        <v>1</v>
      </c>
      <c r="I37" s="30"/>
      <c r="J37" s="30"/>
      <c r="K37" s="30"/>
      <c r="L37" s="32" t="s">
        <v>910</v>
      </c>
      <c r="M37" s="36">
        <v>127.96033333</v>
      </c>
      <c r="N37" s="36">
        <v>41.9364444444444</v>
      </c>
      <c r="O37" s="34"/>
      <c r="P37" s="37"/>
      <c r="Q37" s="37"/>
      <c r="R37" s="33">
        <v>19.3</v>
      </c>
      <c r="S37" s="44" t="s">
        <v>911</v>
      </c>
      <c r="T37" s="33">
        <v>25.8</v>
      </c>
      <c r="U37" s="44" t="s">
        <v>911</v>
      </c>
      <c r="V37" s="44" t="s">
        <v>548</v>
      </c>
      <c r="W37" s="44" t="s">
        <v>548</v>
      </c>
      <c r="X37" s="44" t="s">
        <v>863</v>
      </c>
    </row>
    <row r="38" ht="15.75" spans="1:24">
      <c r="A38" s="23">
        <v>65</v>
      </c>
      <c r="B38" s="24" t="s">
        <v>859</v>
      </c>
      <c r="C38" s="23" t="s">
        <v>28</v>
      </c>
      <c r="D38" s="23" t="s">
        <v>909</v>
      </c>
      <c r="E38" s="23" t="s">
        <v>468</v>
      </c>
      <c r="F38" s="23" t="s">
        <v>861</v>
      </c>
      <c r="G38" s="26" t="s">
        <v>912</v>
      </c>
      <c r="H38" s="26">
        <v>1</v>
      </c>
      <c r="I38" s="30"/>
      <c r="J38" s="30"/>
      <c r="K38" s="30"/>
      <c r="L38" s="32" t="s">
        <v>913</v>
      </c>
      <c r="M38" s="36">
        <v>128.09572222</v>
      </c>
      <c r="N38" s="36">
        <v>41.8545833333333</v>
      </c>
      <c r="O38" s="34"/>
      <c r="P38" s="37"/>
      <c r="Q38" s="37"/>
      <c r="R38" s="33">
        <v>19.3</v>
      </c>
      <c r="S38" s="44" t="s">
        <v>911</v>
      </c>
      <c r="T38" s="33">
        <v>25.8</v>
      </c>
      <c r="U38" s="44" t="s">
        <v>911</v>
      </c>
      <c r="V38" s="44" t="s">
        <v>548</v>
      </c>
      <c r="W38" s="44" t="s">
        <v>548</v>
      </c>
      <c r="X38" s="44" t="s">
        <v>863</v>
      </c>
    </row>
    <row r="39" spans="8:26">
      <c r="H39">
        <f>SUBTOTAL(9,H3:H38)</f>
        <v>6</v>
      </c>
      <c r="I39">
        <f>SUBTOTAL(9,I3:I38)</f>
        <v>20</v>
      </c>
      <c r="R39">
        <f>SUBTOTAL(9,R3:R38)</f>
        <v>41.6</v>
      </c>
      <c r="T39">
        <f>SUBTOTAL(9,T3:T38)</f>
        <v>61.1</v>
      </c>
      <c r="Y39">
        <f>SUBTOTAL(9,Y3:Y38)</f>
        <v>80.38</v>
      </c>
      <c r="Z39">
        <f>SUBTOTAL(9,Z3:Z38)</f>
        <v>418.23</v>
      </c>
    </row>
    <row r="40" spans="26:26">
      <c r="Z40">
        <v>51.65</v>
      </c>
    </row>
    <row r="41" spans="2:2">
      <c r="B41" t="s">
        <v>914</v>
      </c>
    </row>
    <row r="42" spans="2:2">
      <c r="B42" t="s">
        <v>915</v>
      </c>
    </row>
    <row r="43" spans="2:2">
      <c r="B43" t="s">
        <v>916</v>
      </c>
    </row>
    <row r="44" spans="2:2">
      <c r="B44" t="s">
        <v>917</v>
      </c>
    </row>
  </sheetData>
  <autoFilter ref="A2:Z44">
    <filterColumn colId="23">
      <filters blank="1">
        <filter val="铁塔"/>
        <filter val="自建"/>
      </filters>
    </filterColumn>
    <extLst/>
  </autoFilter>
  <mergeCells count="4">
    <mergeCell ref="A1:K1"/>
    <mergeCell ref="L1:Q1"/>
    <mergeCell ref="R1:U1"/>
    <mergeCell ref="V1:X1"/>
  </mergeCells>
  <conditionalFormatting sqref="B21">
    <cfRule type="duplicateValues" dxfId="0" priority="17"/>
  </conditionalFormatting>
  <conditionalFormatting sqref="O21">
    <cfRule type="duplicateValues" dxfId="0" priority="32"/>
  </conditionalFormatting>
  <conditionalFormatting sqref="B22">
    <cfRule type="duplicateValues" dxfId="0" priority="16"/>
  </conditionalFormatting>
  <conditionalFormatting sqref="O22">
    <cfRule type="duplicateValues" dxfId="0" priority="31"/>
  </conditionalFormatting>
  <conditionalFormatting sqref="B23">
    <cfRule type="duplicateValues" dxfId="0" priority="15"/>
  </conditionalFormatting>
  <conditionalFormatting sqref="O23">
    <cfRule type="duplicateValues" dxfId="0" priority="30"/>
  </conditionalFormatting>
  <conditionalFormatting sqref="B24">
    <cfRule type="duplicateValues" dxfId="0" priority="14"/>
  </conditionalFormatting>
  <conditionalFormatting sqref="O24">
    <cfRule type="duplicateValues" dxfId="0" priority="29"/>
  </conditionalFormatting>
  <conditionalFormatting sqref="B25">
    <cfRule type="duplicateValues" dxfId="0" priority="13"/>
  </conditionalFormatting>
  <conditionalFormatting sqref="O25">
    <cfRule type="duplicateValues" dxfId="0" priority="28"/>
  </conditionalFormatting>
  <conditionalFormatting sqref="B26">
    <cfRule type="duplicateValues" dxfId="0" priority="12"/>
  </conditionalFormatting>
  <conditionalFormatting sqref="O26">
    <cfRule type="duplicateValues" dxfId="0" priority="27"/>
  </conditionalFormatting>
  <conditionalFormatting sqref="B27">
    <cfRule type="duplicateValues" dxfId="0" priority="11"/>
  </conditionalFormatting>
  <conditionalFormatting sqref="O27">
    <cfRule type="duplicateValues" dxfId="0" priority="26"/>
  </conditionalFormatting>
  <conditionalFormatting sqref="B28">
    <cfRule type="duplicateValues" dxfId="0" priority="10"/>
  </conditionalFormatting>
  <conditionalFormatting sqref="O28">
    <cfRule type="duplicateValues" dxfId="0" priority="25"/>
  </conditionalFormatting>
  <conditionalFormatting sqref="B29">
    <cfRule type="duplicateValues" dxfId="0" priority="9"/>
  </conditionalFormatting>
  <conditionalFormatting sqref="O29">
    <cfRule type="duplicateValues" dxfId="0" priority="24"/>
  </conditionalFormatting>
  <conditionalFormatting sqref="B30">
    <cfRule type="duplicateValues" dxfId="0" priority="8"/>
  </conditionalFormatting>
  <conditionalFormatting sqref="O30">
    <cfRule type="duplicateValues" dxfId="0" priority="23"/>
  </conditionalFormatting>
  <conditionalFormatting sqref="B31">
    <cfRule type="duplicateValues" dxfId="0" priority="7"/>
  </conditionalFormatting>
  <conditionalFormatting sqref="O31">
    <cfRule type="duplicateValues" dxfId="0" priority="22"/>
  </conditionalFormatting>
  <conditionalFormatting sqref="B32">
    <cfRule type="duplicateValues" dxfId="0" priority="6"/>
  </conditionalFormatting>
  <conditionalFormatting sqref="O32">
    <cfRule type="duplicateValues" dxfId="0" priority="21"/>
  </conditionalFormatting>
  <conditionalFormatting sqref="B33">
    <cfRule type="duplicateValues" dxfId="0" priority="5"/>
  </conditionalFormatting>
  <conditionalFormatting sqref="O33">
    <cfRule type="duplicateValues" dxfId="0" priority="20"/>
  </conditionalFormatting>
  <conditionalFormatting sqref="B34">
    <cfRule type="duplicateValues" dxfId="0" priority="4"/>
  </conditionalFormatting>
  <conditionalFormatting sqref="O34">
    <cfRule type="duplicateValues" dxfId="0" priority="19"/>
  </conditionalFormatting>
  <conditionalFormatting sqref="B35">
    <cfRule type="duplicateValues" dxfId="0" priority="3"/>
  </conditionalFormatting>
  <conditionalFormatting sqref="O35">
    <cfRule type="duplicateValues" dxfId="0" priority="18"/>
  </conditionalFormatting>
  <conditionalFormatting sqref="B36">
    <cfRule type="duplicateValues" dxfId="0" priority="1"/>
  </conditionalFormatting>
  <conditionalFormatting sqref="B3:B20">
    <cfRule type="duplicateValues" dxfId="0" priority="40"/>
  </conditionalFormatting>
  <conditionalFormatting sqref="B37:B3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29"/>
  <sheetViews>
    <sheetView topLeftCell="A4" workbookViewId="0">
      <selection activeCell="B14" sqref="B14"/>
    </sheetView>
  </sheetViews>
  <sheetFormatPr defaultColWidth="9" defaultRowHeight="13.5"/>
  <cols>
    <col min="2" max="2" width="5.10833333333333" customWidth="true"/>
    <col min="3" max="3" width="7.33333333333333" customWidth="true"/>
    <col min="4" max="5" width="13.775" customWidth="true"/>
    <col min="6" max="6" width="7.21666666666667" customWidth="true"/>
    <col min="7" max="7" width="9.21666666666667" customWidth="true"/>
    <col min="9" max="10" width="14.2166666666667" customWidth="true"/>
  </cols>
  <sheetData>
    <row r="1" spans="2:2">
      <c r="B1" t="s">
        <v>918</v>
      </c>
    </row>
    <row r="2" spans="2:14">
      <c r="B2" s="2" t="s">
        <v>525</v>
      </c>
      <c r="C2" s="3" t="s">
        <v>919</v>
      </c>
      <c r="D2" s="4"/>
      <c r="E2" s="4"/>
      <c r="F2" s="4"/>
      <c r="G2" s="4"/>
      <c r="H2" s="12" t="s">
        <v>920</v>
      </c>
      <c r="I2" s="16"/>
      <c r="J2" s="16"/>
      <c r="K2" s="16"/>
      <c r="L2" s="16"/>
      <c r="M2" s="16"/>
      <c r="N2" s="19"/>
    </row>
    <row r="3" ht="27" spans="2:14">
      <c r="B3" s="2"/>
      <c r="C3" s="5" t="s">
        <v>921</v>
      </c>
      <c r="D3" s="5" t="s">
        <v>922</v>
      </c>
      <c r="E3" s="5" t="s">
        <v>923</v>
      </c>
      <c r="F3" s="5" t="s">
        <v>924</v>
      </c>
      <c r="G3" s="5" t="s">
        <v>925</v>
      </c>
      <c r="H3" s="13" t="s">
        <v>926</v>
      </c>
      <c r="I3" s="13" t="s">
        <v>922</v>
      </c>
      <c r="J3" s="13" t="s">
        <v>923</v>
      </c>
      <c r="K3" s="13" t="s">
        <v>927</v>
      </c>
      <c r="L3" s="13" t="s">
        <v>925</v>
      </c>
      <c r="M3" s="13" t="s">
        <v>928</v>
      </c>
      <c r="N3" s="13" t="s">
        <v>925</v>
      </c>
    </row>
    <row r="4" spans="2:14">
      <c r="B4" s="6" t="s">
        <v>8</v>
      </c>
      <c r="C4" s="7">
        <v>51</v>
      </c>
      <c r="D4" s="8">
        <v>476.339999999999</v>
      </c>
      <c r="E4" s="8">
        <v>823.139999999999</v>
      </c>
      <c r="F4" s="7"/>
      <c r="G4" s="7"/>
      <c r="H4" s="14"/>
      <c r="I4" s="14"/>
      <c r="J4" s="14"/>
      <c r="K4" s="14"/>
      <c r="L4" s="14"/>
      <c r="M4" s="14">
        <v>15</v>
      </c>
      <c r="N4" s="17">
        <v>338.35</v>
      </c>
    </row>
    <row r="5" spans="2:14">
      <c r="B5" s="6" t="s">
        <v>9</v>
      </c>
      <c r="C5" s="7">
        <v>54</v>
      </c>
      <c r="D5" s="8">
        <v>556.22</v>
      </c>
      <c r="E5" s="8">
        <v>806.49</v>
      </c>
      <c r="F5" s="7">
        <v>2</v>
      </c>
      <c r="G5" s="7">
        <v>40</v>
      </c>
      <c r="H5" s="14"/>
      <c r="I5" s="14"/>
      <c r="J5" s="14"/>
      <c r="K5" s="14"/>
      <c r="L5" s="14"/>
      <c r="M5" s="14"/>
      <c r="N5" s="17"/>
    </row>
    <row r="6" spans="2:14">
      <c r="B6" s="6" t="s">
        <v>10</v>
      </c>
      <c r="C6" s="7">
        <v>5</v>
      </c>
      <c r="D6" s="8">
        <v>55.6</v>
      </c>
      <c r="E6" s="8">
        <v>86.2</v>
      </c>
      <c r="F6" s="7"/>
      <c r="G6" s="7"/>
      <c r="H6" s="14">
        <v>4</v>
      </c>
      <c r="I6" s="14">
        <v>3</v>
      </c>
      <c r="J6" s="14">
        <v>9.5</v>
      </c>
      <c r="K6" s="14">
        <v>4</v>
      </c>
      <c r="L6" s="17">
        <v>67.88</v>
      </c>
      <c r="M6" s="14"/>
      <c r="N6" s="17"/>
    </row>
    <row r="7" spans="2:14">
      <c r="B7" s="6" t="s">
        <v>11</v>
      </c>
      <c r="C7" s="7">
        <v>3</v>
      </c>
      <c r="D7" s="8">
        <v>34.74</v>
      </c>
      <c r="E7" s="8">
        <v>54.84</v>
      </c>
      <c r="F7" s="7"/>
      <c r="G7" s="7"/>
      <c r="H7" s="14"/>
      <c r="I7" s="14"/>
      <c r="J7" s="14"/>
      <c r="K7" s="14"/>
      <c r="L7" s="17"/>
      <c r="M7" s="14"/>
      <c r="N7" s="17"/>
    </row>
    <row r="8" spans="2:14">
      <c r="B8" s="6" t="s">
        <v>12</v>
      </c>
      <c r="C8" s="7">
        <v>12</v>
      </c>
      <c r="D8" s="8">
        <v>27.16</v>
      </c>
      <c r="E8" s="8">
        <v>73.69</v>
      </c>
      <c r="F8" s="7">
        <v>1</v>
      </c>
      <c r="G8" s="7">
        <v>11.7</v>
      </c>
      <c r="H8" s="14"/>
      <c r="I8" s="14"/>
      <c r="J8" s="14"/>
      <c r="K8" s="14">
        <v>1</v>
      </c>
      <c r="L8" s="17">
        <v>14.35</v>
      </c>
      <c r="M8" s="14"/>
      <c r="N8" s="17"/>
    </row>
    <row r="9" spans="2:14">
      <c r="B9" s="6" t="s">
        <v>13</v>
      </c>
      <c r="C9" s="7">
        <v>7</v>
      </c>
      <c r="D9" s="8">
        <v>29.3</v>
      </c>
      <c r="E9" s="8">
        <v>66.84</v>
      </c>
      <c r="F9" s="7"/>
      <c r="G9" s="7"/>
      <c r="H9" s="14"/>
      <c r="I9" s="14"/>
      <c r="J9" s="14"/>
      <c r="K9" s="14"/>
      <c r="L9" s="17"/>
      <c r="M9" s="14"/>
      <c r="N9" s="17"/>
    </row>
    <row r="10" spans="2:14">
      <c r="B10" s="6" t="s">
        <v>14</v>
      </c>
      <c r="C10" s="7">
        <v>2</v>
      </c>
      <c r="D10" s="8">
        <v>16.9</v>
      </c>
      <c r="E10" s="8"/>
      <c r="F10" s="7"/>
      <c r="G10" s="7"/>
      <c r="H10" s="14"/>
      <c r="I10" s="14"/>
      <c r="J10" s="14"/>
      <c r="K10" s="14"/>
      <c r="L10" s="17"/>
      <c r="M10" s="14"/>
      <c r="N10" s="17"/>
    </row>
    <row r="11" spans="2:14">
      <c r="B11" s="6" t="s">
        <v>15</v>
      </c>
      <c r="C11" s="7">
        <v>7</v>
      </c>
      <c r="D11" s="8">
        <v>66.5</v>
      </c>
      <c r="E11" s="8">
        <v>119</v>
      </c>
      <c r="F11" s="7"/>
      <c r="G11" s="7"/>
      <c r="H11" s="14"/>
      <c r="I11" s="14"/>
      <c r="J11" s="14"/>
      <c r="K11" s="14"/>
      <c r="L11" s="17"/>
      <c r="M11" s="14"/>
      <c r="N11" s="17"/>
    </row>
    <row r="12" spans="2:14">
      <c r="B12" s="6" t="s">
        <v>16</v>
      </c>
      <c r="C12" s="7">
        <v>1</v>
      </c>
      <c r="D12" s="8">
        <v>3.5</v>
      </c>
      <c r="E12" s="8">
        <v>9.5</v>
      </c>
      <c r="F12" s="7"/>
      <c r="G12" s="7"/>
      <c r="H12" s="14">
        <v>2</v>
      </c>
      <c r="I12" s="14">
        <v>38.6</v>
      </c>
      <c r="J12" s="14">
        <v>51.6</v>
      </c>
      <c r="K12" s="14"/>
      <c r="L12" s="17"/>
      <c r="M12" s="14"/>
      <c r="N12" s="17"/>
    </row>
    <row r="13" spans="2:14">
      <c r="B13" s="2" t="s">
        <v>17</v>
      </c>
      <c r="C13" s="9">
        <f>SUM(C4:C12)</f>
        <v>142</v>
      </c>
      <c r="D13" s="10">
        <f>SUM(D4:D12)</f>
        <v>1266.26</v>
      </c>
      <c r="E13" s="10">
        <f>SUM(E4:E12)</f>
        <v>2039.7</v>
      </c>
      <c r="F13" s="9">
        <f>SUM(F4:F12)</f>
        <v>3</v>
      </c>
      <c r="G13" s="9">
        <f>SUM(G4:G12)</f>
        <v>51.7</v>
      </c>
      <c r="H13" s="15">
        <f t="shared" ref="H13:N13" si="0">SUM(H4:H12)</f>
        <v>6</v>
      </c>
      <c r="I13" s="15">
        <f t="shared" si="0"/>
        <v>41.6</v>
      </c>
      <c r="J13" s="15">
        <f t="shared" si="0"/>
        <v>61.1</v>
      </c>
      <c r="K13" s="15">
        <f t="shared" si="0"/>
        <v>5</v>
      </c>
      <c r="L13" s="18">
        <f t="shared" si="0"/>
        <v>82.23</v>
      </c>
      <c r="M13" s="15">
        <f t="shared" si="0"/>
        <v>15</v>
      </c>
      <c r="N13" s="18">
        <f t="shared" si="0"/>
        <v>338.35</v>
      </c>
    </row>
    <row r="14" s="1" customFormat="true" spans="2:14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2:2">
      <c r="B15" t="s">
        <v>929</v>
      </c>
    </row>
    <row r="16" spans="2:14">
      <c r="B16" s="2" t="s">
        <v>525</v>
      </c>
      <c r="C16" s="9" t="s">
        <v>930</v>
      </c>
      <c r="D16" s="9"/>
      <c r="E16" s="9"/>
      <c r="F16" s="9"/>
      <c r="G16" s="3"/>
      <c r="H16" s="12" t="s">
        <v>920</v>
      </c>
      <c r="I16" s="16"/>
      <c r="J16" s="16"/>
      <c r="K16" s="16"/>
      <c r="L16" s="16"/>
      <c r="M16" s="19"/>
      <c r="N16" s="19"/>
    </row>
    <row r="17" ht="27" spans="2:14">
      <c r="B17" s="2"/>
      <c r="C17" s="9" t="s">
        <v>921</v>
      </c>
      <c r="D17" s="5" t="s">
        <v>922</v>
      </c>
      <c r="E17" s="5" t="s">
        <v>923</v>
      </c>
      <c r="F17" s="9" t="s">
        <v>924</v>
      </c>
      <c r="G17" s="9"/>
      <c r="H17" s="15" t="s">
        <v>926</v>
      </c>
      <c r="I17" s="13" t="s">
        <v>922</v>
      </c>
      <c r="J17" s="13" t="s">
        <v>923</v>
      </c>
      <c r="K17" s="15" t="s">
        <v>927</v>
      </c>
      <c r="L17" s="13" t="s">
        <v>925</v>
      </c>
      <c r="M17" s="15" t="s">
        <v>928</v>
      </c>
      <c r="N17" s="15"/>
    </row>
    <row r="18" spans="2:14">
      <c r="B18" s="6" t="s">
        <v>8</v>
      </c>
      <c r="C18" s="7">
        <v>54</v>
      </c>
      <c r="D18" s="7">
        <v>504.359999999999</v>
      </c>
      <c r="E18" s="7">
        <v>871.559999999999</v>
      </c>
      <c r="F18" s="7">
        <v>0</v>
      </c>
      <c r="G18" s="7"/>
      <c r="H18" s="14"/>
      <c r="I18" s="14"/>
      <c r="J18" s="14"/>
      <c r="K18" s="14"/>
      <c r="L18" s="14"/>
      <c r="M18" s="14">
        <v>15</v>
      </c>
      <c r="N18" s="14"/>
    </row>
    <row r="19" spans="2:14">
      <c r="B19" s="6" t="s">
        <v>9</v>
      </c>
      <c r="C19" s="7">
        <v>81</v>
      </c>
      <c r="D19" s="7">
        <v>801.795</v>
      </c>
      <c r="E19" s="7">
        <v>1156.225</v>
      </c>
      <c r="F19" s="7">
        <v>2</v>
      </c>
      <c r="G19" s="7"/>
      <c r="H19" s="14"/>
      <c r="I19" s="14"/>
      <c r="J19" s="14"/>
      <c r="K19" s="14"/>
      <c r="L19" s="14"/>
      <c r="M19" s="14"/>
      <c r="N19" s="14"/>
    </row>
    <row r="20" spans="2:14">
      <c r="B20" s="6" t="s">
        <v>10</v>
      </c>
      <c r="C20" s="7">
        <v>9</v>
      </c>
      <c r="D20" s="7">
        <v>93.8</v>
      </c>
      <c r="E20" s="7">
        <v>147.2</v>
      </c>
      <c r="F20" s="7">
        <v>0</v>
      </c>
      <c r="G20" s="7"/>
      <c r="H20" s="14">
        <v>4</v>
      </c>
      <c r="I20" s="14">
        <v>3</v>
      </c>
      <c r="J20" s="14">
        <v>9.5</v>
      </c>
      <c r="K20" s="14">
        <v>4</v>
      </c>
      <c r="L20" s="14">
        <v>67.88</v>
      </c>
      <c r="M20" s="14"/>
      <c r="N20" s="14"/>
    </row>
    <row r="21" spans="2:14">
      <c r="B21" s="6" t="s">
        <v>11</v>
      </c>
      <c r="C21" s="7">
        <v>4</v>
      </c>
      <c r="D21" s="7">
        <v>48.02</v>
      </c>
      <c r="E21" s="7">
        <v>74.82</v>
      </c>
      <c r="F21" s="7">
        <v>0</v>
      </c>
      <c r="G21" s="7"/>
      <c r="H21" s="14"/>
      <c r="I21" s="14"/>
      <c r="J21" s="14"/>
      <c r="K21" s="14"/>
      <c r="L21" s="14"/>
      <c r="M21" s="14"/>
      <c r="N21" s="14"/>
    </row>
    <row r="22" spans="2:14">
      <c r="B22" s="6" t="s">
        <v>12</v>
      </c>
      <c r="C22" s="7">
        <v>12</v>
      </c>
      <c r="D22" s="7">
        <v>27.16</v>
      </c>
      <c r="E22" s="7">
        <v>73.69</v>
      </c>
      <c r="F22" s="7">
        <v>1</v>
      </c>
      <c r="G22" s="7"/>
      <c r="H22" s="14"/>
      <c r="I22" s="14"/>
      <c r="J22" s="14"/>
      <c r="K22" s="14">
        <v>1</v>
      </c>
      <c r="L22" s="14">
        <v>14.35</v>
      </c>
      <c r="M22" s="14"/>
      <c r="N22" s="14"/>
    </row>
    <row r="23" spans="2:14">
      <c r="B23" s="6" t="s">
        <v>13</v>
      </c>
      <c r="C23" s="7">
        <v>9</v>
      </c>
      <c r="D23" s="7">
        <v>35.16</v>
      </c>
      <c r="E23" s="7">
        <v>82.94</v>
      </c>
      <c r="F23" s="7">
        <v>0</v>
      </c>
      <c r="G23" s="7"/>
      <c r="H23" s="14"/>
      <c r="I23" s="14"/>
      <c r="J23" s="14"/>
      <c r="K23" s="14"/>
      <c r="L23" s="14"/>
      <c r="M23" s="14"/>
      <c r="N23" s="14"/>
    </row>
    <row r="24" spans="2:14">
      <c r="B24" s="6" t="s">
        <v>14</v>
      </c>
      <c r="C24" s="7">
        <v>5</v>
      </c>
      <c r="D24" s="7">
        <v>38.94</v>
      </c>
      <c r="E24" s="7"/>
      <c r="F24" s="7">
        <v>0</v>
      </c>
      <c r="G24" s="7"/>
      <c r="H24" s="14"/>
      <c r="I24" s="14"/>
      <c r="J24" s="14"/>
      <c r="K24" s="14"/>
      <c r="L24" s="14"/>
      <c r="M24" s="14"/>
      <c r="N24" s="14"/>
    </row>
    <row r="25" spans="2:14">
      <c r="B25" s="6" t="s">
        <v>15</v>
      </c>
      <c r="C25" s="7">
        <v>11</v>
      </c>
      <c r="D25" s="7">
        <v>104.5</v>
      </c>
      <c r="E25" s="7">
        <v>187</v>
      </c>
      <c r="F25" s="7">
        <v>0</v>
      </c>
      <c r="G25" s="7"/>
      <c r="H25" s="14"/>
      <c r="I25" s="14"/>
      <c r="J25" s="14"/>
      <c r="K25" s="14"/>
      <c r="L25" s="14"/>
      <c r="M25" s="14"/>
      <c r="N25" s="14"/>
    </row>
    <row r="26" spans="2:14">
      <c r="B26" s="6" t="s">
        <v>16</v>
      </c>
      <c r="C26" s="7">
        <v>1</v>
      </c>
      <c r="D26" s="7">
        <v>3.5</v>
      </c>
      <c r="E26" s="7">
        <v>9.5</v>
      </c>
      <c r="F26" s="7">
        <v>0</v>
      </c>
      <c r="G26" s="7"/>
      <c r="H26" s="14">
        <v>2</v>
      </c>
      <c r="I26" s="14">
        <v>38.6</v>
      </c>
      <c r="J26" s="14">
        <v>51.6</v>
      </c>
      <c r="K26" s="14"/>
      <c r="L26" s="14"/>
      <c r="M26" s="14"/>
      <c r="N26" s="14"/>
    </row>
    <row r="27" spans="2:14">
      <c r="B27" s="2" t="s">
        <v>17</v>
      </c>
      <c r="C27" s="9">
        <v>186</v>
      </c>
      <c r="D27" s="9">
        <v>1657.235</v>
      </c>
      <c r="E27" s="9">
        <v>2602.935</v>
      </c>
      <c r="F27" s="9">
        <v>3</v>
      </c>
      <c r="G27" s="9"/>
      <c r="H27" s="15">
        <f t="shared" ref="H27:M27" si="1">SUM(H18:H26)</f>
        <v>6</v>
      </c>
      <c r="I27" s="15">
        <f t="shared" si="1"/>
        <v>41.6</v>
      </c>
      <c r="J27" s="15">
        <f t="shared" si="1"/>
        <v>61.1</v>
      </c>
      <c r="K27" s="15">
        <f t="shared" si="1"/>
        <v>5</v>
      </c>
      <c r="L27" s="15">
        <f t="shared" si="1"/>
        <v>82.23</v>
      </c>
      <c r="M27" s="15">
        <f t="shared" si="1"/>
        <v>15</v>
      </c>
      <c r="N27" s="15"/>
    </row>
    <row r="29" spans="3:3">
      <c r="C29">
        <f>C27-C13</f>
        <v>44</v>
      </c>
    </row>
  </sheetData>
  <mergeCells count="6">
    <mergeCell ref="C2:G2"/>
    <mergeCell ref="H2:N2"/>
    <mergeCell ref="C16:F16"/>
    <mergeCell ref="H16:M16"/>
    <mergeCell ref="B2:B3"/>
    <mergeCell ref="B16:B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行政村4G基站需求表</vt:lpstr>
      <vt:lpstr>行政村5G基站需求表</vt:lpstr>
      <vt:lpstr>Sheet3</vt:lpstr>
      <vt:lpstr>上报普服明细表-底表作废备查</vt:lpstr>
      <vt:lpstr>非行政村覆盖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赵东旭</cp:lastModifiedBy>
  <dcterms:created xsi:type="dcterms:W3CDTF">2015-06-09T02:19:00Z</dcterms:created>
  <dcterms:modified xsi:type="dcterms:W3CDTF">2022-06-22T16:44:34Z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45EDDDCDA21543D899C1ACC417019070</vt:lpwstr>
  </property>
  <property fmtid="{D5CDD505-2E9C-101B-9397-08002B2CF9AE}" pid="3" name="KSOProductBuildVer">
    <vt:lpwstr>2052-11.8.2.9583</vt:lpwstr>
  </property>
  <property fmtid="{D5CDD505-2E9C-101B-9397-08002B2CF9AE}" pid="4" name="KSOReadingLayout">
    <vt:bool>false</vt:bool>
  </property>
</Properties>
</file>